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6\Usługi\64 owoce i warzywa\dokumenty\Do publikacji\"/>
    </mc:Choice>
  </mc:AlternateContent>
  <xr:revisionPtr revIDLastSave="0" documentId="8_{D25EB4C5-6668-4535-8627-0D72AF2B1F4D}" xr6:coauthVersionLast="47" xr6:coauthVersionMax="47" xr10:uidLastSave="{00000000-0000-0000-0000-000000000000}"/>
  <bookViews>
    <workbookView xWindow="-24225" yWindow="1425" windowWidth="21600" windowHeight="11295" xr2:uid="{00000000-000D-0000-FFFF-FFFF00000000}"/>
  </bookViews>
  <sheets>
    <sheet name="Arkusz 1" sheetId="1" r:id="rId1"/>
  </sheets>
  <definedNames>
    <definedName name="_xlnm.Print_Area" localSheetId="0">'Arkusz 1'!$A$1:$J$144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 l="1"/>
  <c r="I7" i="1" s="1"/>
  <c r="J7" i="1" s="1"/>
  <c r="N7" i="1"/>
  <c r="F8" i="1"/>
  <c r="G8" i="1"/>
  <c r="I8" i="1" s="1"/>
  <c r="N8" i="1"/>
  <c r="F4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J8" i="1" l="1"/>
  <c r="G19" i="1"/>
  <c r="I19" i="1" s="1"/>
  <c r="J19" i="1" s="1"/>
  <c r="G18" i="1"/>
  <c r="I18" i="1" s="1"/>
  <c r="J18" i="1" s="1"/>
  <c r="G68" i="1"/>
  <c r="I68" i="1" s="1"/>
  <c r="J68" i="1" s="1"/>
  <c r="G66" i="1"/>
  <c r="G78" i="1"/>
  <c r="I78" i="1" s="1"/>
  <c r="G77" i="1"/>
  <c r="I77" i="1" s="1"/>
  <c r="G86" i="1"/>
  <c r="G108" i="1"/>
  <c r="G117" i="1"/>
  <c r="G116" i="1"/>
  <c r="I116" i="1" s="1"/>
  <c r="G114" i="1"/>
  <c r="I114" i="1" s="1"/>
  <c r="J114" i="1" s="1"/>
  <c r="G128" i="1"/>
  <c r="G61" i="1"/>
  <c r="I61" i="1" s="1"/>
  <c r="G35" i="1"/>
  <c r="I35" i="1" s="1"/>
  <c r="J35" i="1" s="1"/>
  <c r="G12" i="1"/>
  <c r="I12" i="1" s="1"/>
  <c r="J12" i="1" s="1"/>
  <c r="G9" i="1"/>
  <c r="I9" i="1" s="1"/>
  <c r="J9" i="1" s="1"/>
  <c r="G10" i="1"/>
  <c r="I10" i="1" s="1"/>
  <c r="J10" i="1" s="1"/>
  <c r="G11" i="1"/>
  <c r="I11" i="1" s="1"/>
  <c r="J11" i="1" s="1"/>
  <c r="G13" i="1"/>
  <c r="G14" i="1"/>
  <c r="I14" i="1" s="1"/>
  <c r="G15" i="1"/>
  <c r="I15" i="1" s="1"/>
  <c r="G16" i="1"/>
  <c r="I16" i="1" s="1"/>
  <c r="J16" i="1" s="1"/>
  <c r="G17" i="1"/>
  <c r="I17" i="1" s="1"/>
  <c r="G20" i="1"/>
  <c r="I20" i="1" s="1"/>
  <c r="G21" i="1"/>
  <c r="I21" i="1" s="1"/>
  <c r="J21" i="1" s="1"/>
  <c r="G22" i="1"/>
  <c r="I22" i="1" s="1"/>
  <c r="J22" i="1" s="1"/>
  <c r="G23" i="1"/>
  <c r="I23" i="1" s="1"/>
  <c r="J23" i="1" s="1"/>
  <c r="G24" i="1"/>
  <c r="I24" i="1" s="1"/>
  <c r="G25" i="1"/>
  <c r="I25" i="1" s="1"/>
  <c r="G26" i="1"/>
  <c r="I26" i="1" s="1"/>
  <c r="J26" i="1" s="1"/>
  <c r="G27" i="1"/>
  <c r="I27" i="1" s="1"/>
  <c r="G28" i="1"/>
  <c r="I28" i="1" s="1"/>
  <c r="G29" i="1"/>
  <c r="I29" i="1" s="1"/>
  <c r="G30" i="1"/>
  <c r="I30" i="1" s="1"/>
  <c r="J30" i="1" s="1"/>
  <c r="G31" i="1"/>
  <c r="I31" i="1" s="1"/>
  <c r="G32" i="1"/>
  <c r="I32" i="1" s="1"/>
  <c r="G33" i="1"/>
  <c r="I33" i="1" s="1"/>
  <c r="G34" i="1"/>
  <c r="I34" i="1" s="1"/>
  <c r="G36" i="1"/>
  <c r="I36" i="1" s="1"/>
  <c r="G37" i="1"/>
  <c r="I37" i="1" s="1"/>
  <c r="G38" i="1"/>
  <c r="I38" i="1" s="1"/>
  <c r="J38" i="1" s="1"/>
  <c r="G39" i="1"/>
  <c r="I39" i="1" s="1"/>
  <c r="G40" i="1"/>
  <c r="I40" i="1" s="1"/>
  <c r="J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G48" i="1"/>
  <c r="I48" i="1" s="1"/>
  <c r="G49" i="1"/>
  <c r="I49" i="1" s="1"/>
  <c r="J49" i="1" s="1"/>
  <c r="G50" i="1"/>
  <c r="I50" i="1" s="1"/>
  <c r="G51" i="1"/>
  <c r="I51" i="1" s="1"/>
  <c r="J51" i="1" s="1"/>
  <c r="G52" i="1"/>
  <c r="I52" i="1" s="1"/>
  <c r="G53" i="1"/>
  <c r="I53" i="1" s="1"/>
  <c r="G54" i="1"/>
  <c r="I54" i="1" s="1"/>
  <c r="G55" i="1"/>
  <c r="I55" i="1" s="1"/>
  <c r="J55" i="1" s="1"/>
  <c r="G56" i="1"/>
  <c r="I56" i="1" s="1"/>
  <c r="G57" i="1"/>
  <c r="I57" i="1" s="1"/>
  <c r="J57" i="1" s="1"/>
  <c r="G58" i="1"/>
  <c r="I58" i="1" s="1"/>
  <c r="G59" i="1"/>
  <c r="I59" i="1" s="1"/>
  <c r="J59" i="1" s="1"/>
  <c r="G60" i="1"/>
  <c r="I60" i="1" s="1"/>
  <c r="G62" i="1"/>
  <c r="I62" i="1" s="1"/>
  <c r="J62" i="1" s="1"/>
  <c r="G63" i="1"/>
  <c r="I63" i="1" s="1"/>
  <c r="G64" i="1"/>
  <c r="I64" i="1" s="1"/>
  <c r="G65" i="1"/>
  <c r="I65" i="1" s="1"/>
  <c r="G67" i="1"/>
  <c r="I67" i="1" s="1"/>
  <c r="J67" i="1" s="1"/>
  <c r="G69" i="1"/>
  <c r="I69" i="1" s="1"/>
  <c r="J69" i="1" s="1"/>
  <c r="G70" i="1"/>
  <c r="I70" i="1" s="1"/>
  <c r="G71" i="1"/>
  <c r="I71" i="1" s="1"/>
  <c r="G72" i="1"/>
  <c r="I72" i="1" s="1"/>
  <c r="G73" i="1"/>
  <c r="I73" i="1" s="1"/>
  <c r="G74" i="1"/>
  <c r="I74" i="1" s="1"/>
  <c r="G75" i="1"/>
  <c r="I75" i="1" s="1"/>
  <c r="G76" i="1"/>
  <c r="I76" i="1" s="1"/>
  <c r="J76" i="1" s="1"/>
  <c r="G79" i="1"/>
  <c r="I79" i="1" s="1"/>
  <c r="G80" i="1"/>
  <c r="I80" i="1" s="1"/>
  <c r="G81" i="1"/>
  <c r="I81" i="1" s="1"/>
  <c r="G82" i="1"/>
  <c r="I82" i="1" s="1"/>
  <c r="J82" i="1" s="1"/>
  <c r="G83" i="1"/>
  <c r="I83" i="1" s="1"/>
  <c r="J83" i="1" s="1"/>
  <c r="G84" i="1"/>
  <c r="I84" i="1" s="1"/>
  <c r="J84" i="1" s="1"/>
  <c r="G85" i="1"/>
  <c r="I85" i="1" s="1"/>
  <c r="G87" i="1"/>
  <c r="I87" i="1" s="1"/>
  <c r="J87" i="1" s="1"/>
  <c r="G88" i="1"/>
  <c r="I88" i="1" s="1"/>
  <c r="J88" i="1" s="1"/>
  <c r="G89" i="1"/>
  <c r="I89" i="1" s="1"/>
  <c r="G90" i="1"/>
  <c r="I90" i="1" s="1"/>
  <c r="G91" i="1"/>
  <c r="I91" i="1" s="1"/>
  <c r="G92" i="1"/>
  <c r="I92" i="1" s="1"/>
  <c r="G93" i="1"/>
  <c r="I93" i="1" s="1"/>
  <c r="G94" i="1"/>
  <c r="I94" i="1" s="1"/>
  <c r="J94" i="1" s="1"/>
  <c r="G95" i="1"/>
  <c r="I95" i="1" s="1"/>
  <c r="G96" i="1"/>
  <c r="I96" i="1" s="1"/>
  <c r="G97" i="1"/>
  <c r="I97" i="1" s="1"/>
  <c r="J97" i="1" s="1"/>
  <c r="G98" i="1"/>
  <c r="I98" i="1" s="1"/>
  <c r="G99" i="1"/>
  <c r="I99" i="1" s="1"/>
  <c r="G100" i="1"/>
  <c r="I100" i="1" s="1"/>
  <c r="J100" i="1" s="1"/>
  <c r="G101" i="1"/>
  <c r="I101" i="1" s="1"/>
  <c r="G102" i="1"/>
  <c r="I102" i="1" s="1"/>
  <c r="G103" i="1"/>
  <c r="I103" i="1" s="1"/>
  <c r="J103" i="1" s="1"/>
  <c r="G104" i="1"/>
  <c r="I104" i="1" s="1"/>
  <c r="G105" i="1"/>
  <c r="I105" i="1" s="1"/>
  <c r="G106" i="1"/>
  <c r="I106" i="1" s="1"/>
  <c r="J106" i="1" s="1"/>
  <c r="G107" i="1"/>
  <c r="G109" i="1"/>
  <c r="I109" i="1" s="1"/>
  <c r="G110" i="1"/>
  <c r="I110" i="1" s="1"/>
  <c r="G111" i="1"/>
  <c r="I111" i="1" s="1"/>
  <c r="J111" i="1" s="1"/>
  <c r="G112" i="1"/>
  <c r="I112" i="1" s="1"/>
  <c r="J112" i="1" s="1"/>
  <c r="G113" i="1"/>
  <c r="I113" i="1" s="1"/>
  <c r="G115" i="1"/>
  <c r="I115" i="1" s="1"/>
  <c r="G118" i="1"/>
  <c r="I118" i="1" s="1"/>
  <c r="J118" i="1" s="1"/>
  <c r="G119" i="1"/>
  <c r="I119" i="1" s="1"/>
  <c r="G120" i="1"/>
  <c r="I120" i="1" s="1"/>
  <c r="G121" i="1"/>
  <c r="I121" i="1" s="1"/>
  <c r="J121" i="1" s="1"/>
  <c r="G122" i="1"/>
  <c r="I122" i="1" s="1"/>
  <c r="G123" i="1"/>
  <c r="I123" i="1" s="1"/>
  <c r="J123" i="1" s="1"/>
  <c r="G124" i="1"/>
  <c r="I124" i="1" s="1"/>
  <c r="G125" i="1"/>
  <c r="I125" i="1" s="1"/>
  <c r="J125" i="1" s="1"/>
  <c r="G126" i="1"/>
  <c r="I126" i="1" s="1"/>
  <c r="G127" i="1"/>
  <c r="I127" i="1" s="1"/>
  <c r="J127" i="1" s="1"/>
  <c r="G129" i="1"/>
  <c r="I129" i="1" s="1"/>
  <c r="G130" i="1"/>
  <c r="I130" i="1" s="1"/>
  <c r="J77" i="1" l="1"/>
  <c r="I86" i="1"/>
  <c r="J86" i="1" s="1"/>
  <c r="I108" i="1"/>
  <c r="J108" i="1" s="1"/>
  <c r="I107" i="1"/>
  <c r="J107" i="1" s="1"/>
  <c r="I13" i="1"/>
  <c r="J13" i="1" s="1"/>
  <c r="I66" i="1"/>
  <c r="J66" i="1" s="1"/>
  <c r="I117" i="1"/>
  <c r="J117" i="1" s="1"/>
  <c r="I128" i="1"/>
  <c r="J128" i="1" s="1"/>
  <c r="J116" i="1"/>
  <c r="J78" i="1"/>
  <c r="J60" i="1"/>
  <c r="J61" i="1"/>
  <c r="J32" i="1"/>
  <c r="J44" i="1"/>
  <c r="J72" i="1"/>
  <c r="J25" i="1"/>
  <c r="J99" i="1"/>
  <c r="J80" i="1"/>
  <c r="I47" i="1"/>
  <c r="J47" i="1" s="1"/>
  <c r="J119" i="1"/>
  <c r="J36" i="1"/>
  <c r="J74" i="1"/>
  <c r="J109" i="1"/>
  <c r="J53" i="1"/>
  <c r="J79" i="1"/>
  <c r="J71" i="1"/>
  <c r="J45" i="1"/>
  <c r="J33" i="1"/>
  <c r="J27" i="1"/>
  <c r="J14" i="1"/>
  <c r="J90" i="1"/>
  <c r="J39" i="1"/>
  <c r="J29" i="1"/>
  <c r="J93" i="1"/>
  <c r="J98" i="1"/>
  <c r="J52" i="1"/>
  <c r="J115" i="1"/>
  <c r="J58" i="1"/>
  <c r="J122" i="1"/>
  <c r="J105" i="1"/>
  <c r="J28" i="1"/>
  <c r="J92" i="1"/>
  <c r="J104" i="1"/>
  <c r="J91" i="1"/>
  <c r="J63" i="1"/>
  <c r="J65" i="1"/>
  <c r="J130" i="1"/>
  <c r="J124" i="1"/>
  <c r="J113" i="1"/>
  <c r="J95" i="1"/>
  <c r="J54" i="1"/>
  <c r="J46" i="1"/>
  <c r="J85" i="1"/>
  <c r="J129" i="1"/>
  <c r="J48" i="1"/>
  <c r="J75" i="1"/>
  <c r="J42" i="1"/>
  <c r="J20" i="1"/>
  <c r="J101" i="1"/>
  <c r="J41" i="1"/>
  <c r="J34" i="1"/>
  <c r="J17" i="1"/>
  <c r="J126" i="1"/>
  <c r="J15" i="1"/>
  <c r="J81" i="1"/>
  <c r="J37" i="1"/>
  <c r="J102" i="1"/>
  <c r="J56" i="1"/>
  <c r="J70" i="1"/>
  <c r="J120" i="1"/>
  <c r="J96" i="1"/>
  <c r="J73" i="1"/>
  <c r="J50" i="1"/>
  <c r="J31" i="1"/>
  <c r="J110" i="1"/>
  <c r="J89" i="1"/>
  <c r="J64" i="1"/>
  <c r="J43" i="1"/>
  <c r="J24" i="1"/>
  <c r="J131" i="1" l="1"/>
  <c r="I131" i="1"/>
  <c r="G131" i="1"/>
  <c r="N62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6" i="1"/>
  <c r="N45" i="1"/>
  <c r="N44" i="1"/>
  <c r="N43" i="1"/>
  <c r="N42" i="1"/>
  <c r="N41" i="1"/>
  <c r="N40" i="1"/>
  <c r="N39" i="1"/>
  <c r="N38" i="1"/>
  <c r="N37" i="1"/>
  <c r="N36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7" i="1"/>
  <c r="N16" i="1"/>
  <c r="N15" i="1"/>
  <c r="N14" i="1"/>
  <c r="N13" i="1"/>
  <c r="N11" i="1"/>
  <c r="N10" i="1"/>
  <c r="N9" i="1"/>
</calcChain>
</file>

<file path=xl/sharedStrings.xml><?xml version="1.0" encoding="utf-8"?>
<sst xmlns="http://schemas.openxmlformats.org/spreadsheetml/2006/main" count="274" uniqueCount="151">
  <si>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</si>
  <si>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</si>
  <si>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</si>
  <si>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</si>
  <si>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</si>
  <si>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</si>
  <si>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Formularz cenowy musi być opatrzony przez osobę lub osoby uprawnione do reprezentowania Wykonawcy kwalifikowanym podpisem elektronicznym, podpisem zaufanym lub podpisem osobistym i przekazane Zamawiającemu wraz z dokumentami potwierdzającymi prawo do reprezentacji Wykonawcy przez osobę podpisującą ofertę.</t>
  </si>
  <si>
    <t>L.p.</t>
  </si>
  <si>
    <t>Asortyment</t>
  </si>
  <si>
    <t>j.m.</t>
  </si>
  <si>
    <t>Cena jednostkowa [PLN]</t>
  </si>
  <si>
    <t>Wartość netto [PLN]</t>
  </si>
  <si>
    <t>Stawka VAT* [%]</t>
  </si>
  <si>
    <t>Kwota VAT [PLN]</t>
  </si>
  <si>
    <t>Wartość brutto [PLN]</t>
  </si>
  <si>
    <t>Razem:</t>
  </si>
  <si>
    <t>X</t>
  </si>
  <si>
    <t xml:space="preserve">*UWAGA:
- Wykonawca zobowiązany jest do wypełnienia kolumn nr 5-7,9,10 </t>
  </si>
  <si>
    <t>Ilość</t>
  </si>
  <si>
    <t>kg</t>
  </si>
  <si>
    <t>szt</t>
  </si>
  <si>
    <t>_Kwiat jadalny Fiołek/Bratek op/30szt</t>
  </si>
  <si>
    <t>* Stawkę VAT wypełnia Wykonawca.</t>
  </si>
  <si>
    <t>_Marchew żółta</t>
  </si>
  <si>
    <t>_Pietruszka natka dekoracyjna</t>
  </si>
  <si>
    <t>_Pomidor Malinowy</t>
  </si>
  <si>
    <t>_Pomidor żółty</t>
  </si>
  <si>
    <t>_Brukselka</t>
  </si>
  <si>
    <t>…...................................................</t>
  </si>
  <si>
    <t>(data i podpis)</t>
  </si>
  <si>
    <t>_Ananas ok/1400g</t>
  </si>
  <si>
    <t>_Arbuz</t>
  </si>
  <si>
    <t>_Awokado HASS ok/140g</t>
  </si>
  <si>
    <t>_Bakłażan ok/250g</t>
  </si>
  <si>
    <t>_Bazylia</t>
  </si>
  <si>
    <t>_Bazylia Doniczka ok/100g</t>
  </si>
  <si>
    <t>_Boczniak</t>
  </si>
  <si>
    <t>_Borówka Amerykańska 125g</t>
  </si>
  <si>
    <t>_Botwinka ok/350g</t>
  </si>
  <si>
    <t>_Brokuł mini</t>
  </si>
  <si>
    <t>_Brokuł ok/519g</t>
  </si>
  <si>
    <t>_Buraki</t>
  </si>
  <si>
    <t>_Buraki obrane/gotowane</t>
  </si>
  <si>
    <t>_Buraki obrane/gotowane wiórki</t>
  </si>
  <si>
    <t>_Cebula</t>
  </si>
  <si>
    <t>_Cebula czerwona</t>
  </si>
  <si>
    <t>_Cebula obrana</t>
  </si>
  <si>
    <t>_Cukinia Żółta/Zielona</t>
  </si>
  <si>
    <t>_Cytryna</t>
  </si>
  <si>
    <t>_Czosnek główka/obrany</t>
  </si>
  <si>
    <t>_Dynia Hokkaido</t>
  </si>
  <si>
    <t>_Dynia Muscat</t>
  </si>
  <si>
    <t>_Dynia Piżmowa ok/780g</t>
  </si>
  <si>
    <t>_Fasola Jaś</t>
  </si>
  <si>
    <t>_Figa ok/70g</t>
  </si>
  <si>
    <t>_Granat ok/100g</t>
  </si>
  <si>
    <t>_Grapefruit czerwony/biały</t>
  </si>
  <si>
    <t>_Groszek Cukrowy 250g</t>
  </si>
  <si>
    <t>_Groszek Pędy 50g</t>
  </si>
  <si>
    <t>_Gruszka</t>
  </si>
  <si>
    <t>_Imbir świeży</t>
  </si>
  <si>
    <t>_Jabłko deserowe</t>
  </si>
  <si>
    <t>_Jarmuż</t>
  </si>
  <si>
    <t>_Kalafior ok/880g</t>
  </si>
  <si>
    <t>_Kalarepa ok/165g</t>
  </si>
  <si>
    <t>_Kapusta Biała ok/2200g</t>
  </si>
  <si>
    <t>_Kapusta Czerwona ok/800g</t>
  </si>
  <si>
    <t>_Kapusta Kiszona 5000g</t>
  </si>
  <si>
    <t>_Kapusta Młoda ok/600g</t>
  </si>
  <si>
    <t>_Kapusta Pekińska</t>
  </si>
  <si>
    <t>_Kapusta Włoska ok/1600g</t>
  </si>
  <si>
    <t>_Kiełki Groszku Zielonego 200g</t>
  </si>
  <si>
    <t>_Kiełki Groszku Zielonego doniczka 100g</t>
  </si>
  <si>
    <t>_Kiełki Lucerny 250g</t>
  </si>
  <si>
    <t>_Kiełki Rzodkiewki 250g</t>
  </si>
  <si>
    <t>_Kiełki Słonecznika 200g</t>
  </si>
  <si>
    <t>_Kiełki/pędy Groszku Wąsatego-mikroliście doniczka 100g</t>
  </si>
  <si>
    <t>_Kiwi ok/75g</t>
  </si>
  <si>
    <t>_Kolendra doniczka 100g</t>
  </si>
  <si>
    <t>_Koperek</t>
  </si>
  <si>
    <t>_Kukurydza kolba</t>
  </si>
  <si>
    <t>_Limonka ok/100g</t>
  </si>
  <si>
    <t>_Liście mikro  jarmużu 50g</t>
  </si>
  <si>
    <t>_Liście mikro groszku 50g</t>
  </si>
  <si>
    <t>_Liście Nasturcji mikro 25g</t>
  </si>
  <si>
    <t>_Lubczyk</t>
  </si>
  <si>
    <t>_Malina</t>
  </si>
  <si>
    <t>_Mandarynki</t>
  </si>
  <si>
    <t>_Marchew</t>
  </si>
  <si>
    <t>_Marchew Obrana</t>
  </si>
  <si>
    <t>_Melon Cantaloupe ok/1230g</t>
  </si>
  <si>
    <t>_Melon Miodowy Żółty ok/720g</t>
  </si>
  <si>
    <t>_Miechunka/Fisalis 100g</t>
  </si>
  <si>
    <t>_Mięta świeża Cięta</t>
  </si>
  <si>
    <t>_Mięta Świeża doniczka ok/100g</t>
  </si>
  <si>
    <t>_Ogórek</t>
  </si>
  <si>
    <t>_Ogórek Kiszony 3000g</t>
  </si>
  <si>
    <t>_Papryka Czerwona</t>
  </si>
  <si>
    <t>_Papryka czuszka ostra chili</t>
  </si>
  <si>
    <t>_Papryka Peperoni</t>
  </si>
  <si>
    <t>_Papryka Zielona</t>
  </si>
  <si>
    <t>_Papryka Żółta</t>
  </si>
  <si>
    <t>_Pieczarka</t>
  </si>
  <si>
    <t>_Pietruszka</t>
  </si>
  <si>
    <t>_Pietruszka Natka</t>
  </si>
  <si>
    <t>_Pietruszka Obrana</t>
  </si>
  <si>
    <t>_Pomarańcza</t>
  </si>
  <si>
    <t>_Pomidor</t>
  </si>
  <si>
    <t>_Pomidor Cherry gałązka</t>
  </si>
  <si>
    <t>_Pomidor Cherry Żółty/Czerwony</t>
  </si>
  <si>
    <t>_Por ok/140g</t>
  </si>
  <si>
    <t>_Rozmaryn</t>
  </si>
  <si>
    <t>_Rozmaryn doniczka 100g</t>
  </si>
  <si>
    <t>_Rukiew Wodna 100g</t>
  </si>
  <si>
    <t>_Rukiew Wodna mikro100g</t>
  </si>
  <si>
    <t>_Rzodkiew Biała</t>
  </si>
  <si>
    <t>_Rzodkiewka pęczek 180g</t>
  </si>
  <si>
    <t>_Sałata Frisse 130g</t>
  </si>
  <si>
    <t>_Sałata Karbowana Czerwona 300g</t>
  </si>
  <si>
    <t>_Sałata Karbowana Zielona 300g</t>
  </si>
  <si>
    <t>_Sałata Lodowa ok/400g</t>
  </si>
  <si>
    <t>_Sałata Mix Orto 150g</t>
  </si>
  <si>
    <t>_Sałata Mizuna (japońska) 100g</t>
  </si>
  <si>
    <t>_Sałata Musztardowiec 100g</t>
  </si>
  <si>
    <t>_Sałata Musztardowiec bordowy 100g</t>
  </si>
  <si>
    <t>_Sałata Roszponka 100g</t>
  </si>
  <si>
    <t>_Sałata Rukola 100g</t>
  </si>
  <si>
    <t>_Sałata Rzymska 750g</t>
  </si>
  <si>
    <t>_Sałata Rzymska Mini 87g</t>
  </si>
  <si>
    <t>_Seler</t>
  </si>
  <si>
    <t>_Seler Naciowy ok/350g</t>
  </si>
  <si>
    <t>_Seler Obrany</t>
  </si>
  <si>
    <t>_Szałwia</t>
  </si>
  <si>
    <t>_Szczaw Krwisty Doniczka op/100g</t>
  </si>
  <si>
    <t>_Szczypior/ek ok/100g</t>
  </si>
  <si>
    <t>_Szparagi</t>
  </si>
  <si>
    <t>_Szpinak</t>
  </si>
  <si>
    <t>_Szpinak baby 125g</t>
  </si>
  <si>
    <t>_Truskawka</t>
  </si>
  <si>
    <t>_Tymianek cytynowy świeży doniczka op/100g</t>
  </si>
  <si>
    <t>_Winogrono Ciemne</t>
  </si>
  <si>
    <t>_Winogrono Jasne</t>
  </si>
  <si>
    <t>_Wrzos doniczka</t>
  </si>
  <si>
    <t>_Ziemniak</t>
  </si>
  <si>
    <t>_Ziemniak "francuski" drobny</t>
  </si>
  <si>
    <t>_Ziemniak Batat</t>
  </si>
  <si>
    <t>_Ziemniak Młody</t>
  </si>
  <si>
    <t>_Ziemniak Obrany</t>
  </si>
  <si>
    <t>przedmiotem zamówienia jest jest sukcesywna dostawa warzyw i owoców świeżych do Polskiej Akademii Nauk Domu Zjazdów i Konferencji w Jabłonnie
 (w okresie 12 m-cy)</t>
  </si>
  <si>
    <t>UWAGA: Wykonawca zobowiązany jest do wypełnienia kolumny nr 5</t>
  </si>
  <si>
    <t>*Zamawiający  podał stawkę podatku VAT  w celu porównania ofert w kryterium oceny ofert.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</si>
</sst>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color rgb="FFFF0000"/>
      <name val="Lora"/>
      <charset val="238"/>
    </font>
    <font>
      <b/>
      <sz val="11"/>
      <name val="Lora"/>
      <charset val="238"/>
    </font>
    <font>
      <sz val="9"/>
      <color theme="1"/>
      <name val="Arial"/>
      <family val="2"/>
      <charset val="238"/>
    </font>
    <font>
      <sz val="10"/>
      <color rgb="FFFF0000"/>
      <name val="Lora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164" fontId="7" fillId="2" borderId="0" xfId="0" applyNumberFormat="1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164" fontId="7" fillId="2" borderId="0" xfId="0" applyNumberFormat="1" applyFont="1" applyFill="1" applyAlignment="1">
      <alignment horizontal="left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right" vertical="center" wrapText="1"/>
    </xf>
    <xf numFmtId="44" fontId="19" fillId="0" borderId="1" xfId="0" applyNumberFormat="1" applyFont="1" applyBorder="1" applyAlignment="1">
      <alignment horizontal="right" vertical="center" wrapText="1"/>
    </xf>
    <xf numFmtId="44" fontId="19" fillId="0" borderId="1" xfId="1" applyFont="1" applyBorder="1" applyAlignment="1">
      <alignment horizontal="right" vertical="center" wrapText="1"/>
    </xf>
    <xf numFmtId="44" fontId="19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0" fillId="0" borderId="0" xfId="0" applyFont="1"/>
    <xf numFmtId="0" fontId="18" fillId="0" borderId="0" xfId="0" applyFont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4" fontId="18" fillId="0" borderId="1" xfId="0" applyNumberFormat="1" applyFont="1" applyBorder="1" applyAlignment="1">
      <alignment horizontal="right"/>
    </xf>
    <xf numFmtId="44" fontId="18" fillId="0" borderId="5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9" fontId="17" fillId="0" borderId="1" xfId="2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12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4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44"/>
  <sheetViews>
    <sheetView tabSelected="1" zoomScale="110" zoomScaleNormal="110" workbookViewId="0">
      <selection activeCell="A140" sqref="A140:J140"/>
    </sheetView>
  </sheetViews>
  <sheetFormatPr defaultRowHeight="15" x14ac:dyDescent="0.25"/>
  <cols>
    <col min="1" max="1" width="4.140625" style="7" bestFit="1" customWidth="1"/>
    <col min="2" max="2" width="51.7109375" style="7" customWidth="1"/>
    <col min="3" max="3" width="7" style="41" bestFit="1" customWidth="1"/>
    <col min="4" max="4" width="11.140625" style="7" bestFit="1" customWidth="1"/>
    <col min="5" max="5" width="10.7109375" style="10" customWidth="1"/>
    <col min="6" max="6" width="10.140625" style="11" customWidth="1"/>
    <col min="7" max="7" width="19.140625" style="7" bestFit="1" customWidth="1"/>
    <col min="8" max="8" width="15.85546875" bestFit="1" customWidth="1"/>
    <col min="9" max="9" width="16" bestFit="1" customWidth="1"/>
    <col min="10" max="10" width="19.85546875" style="12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5" x14ac:dyDescent="0.25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54.75" customHeight="1" x14ac:dyDescent="0.25">
      <c r="A2" s="54" t="s">
        <v>148</v>
      </c>
      <c r="B2" s="55"/>
      <c r="C2" s="55"/>
      <c r="D2" s="55"/>
      <c r="E2" s="55"/>
      <c r="F2" s="55"/>
      <c r="G2" s="55"/>
      <c r="H2" s="55"/>
      <c r="I2" s="55"/>
      <c r="J2" s="55"/>
    </row>
    <row r="3" spans="1:26" x14ac:dyDescent="0.25">
      <c r="A3" s="17"/>
      <c r="B3" s="17"/>
      <c r="C3" s="42"/>
      <c r="D3" s="17"/>
      <c r="E3" s="17"/>
      <c r="F3" s="17"/>
      <c r="G3" s="17"/>
      <c r="H3" s="17"/>
      <c r="I3" s="17"/>
      <c r="J3" s="17"/>
    </row>
    <row r="4" spans="1:26" ht="27.6" customHeight="1" x14ac:dyDescent="0.25">
      <c r="A4" s="63" t="s">
        <v>7</v>
      </c>
      <c r="B4" s="64" t="s">
        <v>8</v>
      </c>
      <c r="C4" s="64" t="s">
        <v>9</v>
      </c>
      <c r="D4" s="65" t="s">
        <v>18</v>
      </c>
      <c r="E4" s="64" t="s">
        <v>10</v>
      </c>
      <c r="F4" s="64"/>
      <c r="G4" s="64" t="s">
        <v>11</v>
      </c>
      <c r="H4" s="56" t="s">
        <v>12</v>
      </c>
      <c r="I4" s="68" t="s">
        <v>13</v>
      </c>
      <c r="J4" s="68" t="s">
        <v>14</v>
      </c>
      <c r="L4" s="70" t="s">
        <v>1</v>
      </c>
      <c r="M4" s="67" t="s">
        <v>2</v>
      </c>
      <c r="N4" s="67" t="s">
        <v>3</v>
      </c>
    </row>
    <row r="5" spans="1:26" x14ac:dyDescent="0.25">
      <c r="A5" s="63"/>
      <c r="B5" s="64"/>
      <c r="C5" s="64"/>
      <c r="D5" s="66"/>
      <c r="E5" s="35" t="s">
        <v>4</v>
      </c>
      <c r="F5" s="34" t="s">
        <v>5</v>
      </c>
      <c r="G5" s="64"/>
      <c r="H5" s="57"/>
      <c r="I5" s="69"/>
      <c r="J5" s="69"/>
      <c r="L5" s="70"/>
      <c r="M5" s="67"/>
      <c r="N5" s="67"/>
    </row>
    <row r="6" spans="1:26" x14ac:dyDescent="0.25">
      <c r="A6" s="36">
        <v>1</v>
      </c>
      <c r="B6" s="36">
        <v>2</v>
      </c>
      <c r="C6" s="36">
        <v>3</v>
      </c>
      <c r="D6" s="47">
        <v>4</v>
      </c>
      <c r="E6" s="36">
        <v>5</v>
      </c>
      <c r="F6" s="36">
        <v>6</v>
      </c>
      <c r="G6" s="36">
        <v>7</v>
      </c>
      <c r="H6" s="37">
        <v>8</v>
      </c>
      <c r="I6" s="36">
        <v>9</v>
      </c>
      <c r="J6" s="36">
        <v>10</v>
      </c>
      <c r="L6" s="33"/>
      <c r="M6" s="32"/>
      <c r="N6" s="32"/>
    </row>
    <row r="7" spans="1:26" x14ac:dyDescent="0.25">
      <c r="A7" s="18">
        <v>1</v>
      </c>
      <c r="B7" s="19" t="s">
        <v>30</v>
      </c>
      <c r="C7" s="18" t="s">
        <v>19</v>
      </c>
      <c r="D7" s="48">
        <v>235</v>
      </c>
      <c r="E7" s="21"/>
      <c r="F7" s="22">
        <f t="shared" ref="F7:F69" si="0">E7*(1+H7)</f>
        <v>0</v>
      </c>
      <c r="G7" s="23">
        <f>D7*E7</f>
        <v>0</v>
      </c>
      <c r="H7" s="51">
        <v>0.05</v>
      </c>
      <c r="I7" s="22">
        <f>G7*H7</f>
        <v>0</v>
      </c>
      <c r="J7" s="24">
        <f>G7+I7</f>
        <v>0</v>
      </c>
      <c r="L7" s="1">
        <v>6</v>
      </c>
      <c r="M7" s="2">
        <v>75</v>
      </c>
      <c r="N7" s="2">
        <f>M7/9*12</f>
        <v>100</v>
      </c>
    </row>
    <row r="8" spans="1:26" x14ac:dyDescent="0.25">
      <c r="A8" s="18">
        <v>2</v>
      </c>
      <c r="B8" s="19" t="s">
        <v>31</v>
      </c>
      <c r="C8" s="18" t="s">
        <v>19</v>
      </c>
      <c r="D8" s="48">
        <v>224</v>
      </c>
      <c r="E8" s="21"/>
      <c r="F8" s="22">
        <f t="shared" si="0"/>
        <v>0</v>
      </c>
      <c r="G8" s="23">
        <f t="shared" ref="G8:G78" si="1">D8*E8</f>
        <v>0</v>
      </c>
      <c r="H8" s="51">
        <v>0.05</v>
      </c>
      <c r="I8" s="22">
        <f t="shared" ref="I8:I76" si="2">G8*H8</f>
        <v>0</v>
      </c>
      <c r="J8" s="24">
        <f t="shared" ref="J8:J78" si="3">G8+I8</f>
        <v>0</v>
      </c>
      <c r="L8" s="1">
        <v>3.5</v>
      </c>
      <c r="M8" s="2">
        <v>8</v>
      </c>
      <c r="N8" s="2">
        <f t="shared" ref="N8:N49" si="4">M8/9*12</f>
        <v>10.666666666666666</v>
      </c>
    </row>
    <row r="9" spans="1:26" x14ac:dyDescent="0.25">
      <c r="A9" s="18">
        <v>3</v>
      </c>
      <c r="B9" s="19" t="s">
        <v>32</v>
      </c>
      <c r="C9" s="18" t="s">
        <v>20</v>
      </c>
      <c r="D9" s="48">
        <v>83</v>
      </c>
      <c r="E9" s="21"/>
      <c r="F9" s="22">
        <f t="shared" si="0"/>
        <v>0</v>
      </c>
      <c r="G9" s="23">
        <f t="shared" si="1"/>
        <v>0</v>
      </c>
      <c r="H9" s="51">
        <v>0.05</v>
      </c>
      <c r="I9" s="22">
        <f t="shared" si="2"/>
        <v>0</v>
      </c>
      <c r="J9" s="24">
        <f t="shared" si="3"/>
        <v>0</v>
      </c>
      <c r="L9" s="1">
        <v>5</v>
      </c>
      <c r="M9" s="2">
        <v>18</v>
      </c>
      <c r="N9" s="2">
        <f t="shared" si="4"/>
        <v>24</v>
      </c>
    </row>
    <row r="10" spans="1:26" x14ac:dyDescent="0.25">
      <c r="A10" s="18">
        <v>4</v>
      </c>
      <c r="B10" s="19" t="s">
        <v>33</v>
      </c>
      <c r="C10" s="18" t="s">
        <v>19</v>
      </c>
      <c r="D10" s="48">
        <v>159</v>
      </c>
      <c r="E10" s="21"/>
      <c r="F10" s="22">
        <f t="shared" si="0"/>
        <v>0</v>
      </c>
      <c r="G10" s="23">
        <f t="shared" si="1"/>
        <v>0</v>
      </c>
      <c r="H10" s="51">
        <v>0.05</v>
      </c>
      <c r="I10" s="22">
        <f t="shared" si="2"/>
        <v>0</v>
      </c>
      <c r="J10" s="24">
        <f t="shared" si="3"/>
        <v>0</v>
      </c>
      <c r="L10" s="3">
        <v>6</v>
      </c>
      <c r="M10" s="2">
        <v>20.5</v>
      </c>
      <c r="N10" s="2">
        <f t="shared" si="4"/>
        <v>27.333333333333332</v>
      </c>
    </row>
    <row r="11" spans="1:26" x14ac:dyDescent="0.25">
      <c r="A11" s="18">
        <v>5</v>
      </c>
      <c r="B11" s="19" t="s">
        <v>34</v>
      </c>
      <c r="C11" s="18" t="s">
        <v>19</v>
      </c>
      <c r="D11" s="48">
        <v>4</v>
      </c>
      <c r="E11" s="21"/>
      <c r="F11" s="22">
        <f t="shared" si="0"/>
        <v>0</v>
      </c>
      <c r="G11" s="23">
        <f t="shared" si="1"/>
        <v>0</v>
      </c>
      <c r="H11" s="51">
        <v>0.05</v>
      </c>
      <c r="I11" s="22">
        <f t="shared" si="2"/>
        <v>0</v>
      </c>
      <c r="J11" s="24">
        <f t="shared" si="3"/>
        <v>0</v>
      </c>
      <c r="L11" s="1">
        <v>1.6</v>
      </c>
      <c r="M11" s="2">
        <v>140</v>
      </c>
      <c r="N11" s="2">
        <f t="shared" si="4"/>
        <v>186.66666666666666</v>
      </c>
    </row>
    <row r="12" spans="1:26" x14ac:dyDescent="0.25">
      <c r="A12" s="18">
        <v>6</v>
      </c>
      <c r="B12" s="19" t="s">
        <v>35</v>
      </c>
      <c r="C12" s="18" t="s">
        <v>20</v>
      </c>
      <c r="D12" s="48">
        <v>92</v>
      </c>
      <c r="E12" s="21"/>
      <c r="F12" s="22">
        <f t="shared" si="0"/>
        <v>0</v>
      </c>
      <c r="G12" s="23">
        <f t="shared" si="1"/>
        <v>0</v>
      </c>
      <c r="H12" s="51">
        <v>0.05</v>
      </c>
      <c r="I12" s="22">
        <f t="shared" si="2"/>
        <v>0</v>
      </c>
      <c r="J12" s="24">
        <f t="shared" si="3"/>
        <v>0</v>
      </c>
      <c r="L12" s="1"/>
      <c r="M12" s="2"/>
      <c r="N12" s="2"/>
    </row>
    <row r="13" spans="1:26" x14ac:dyDescent="0.25">
      <c r="A13" s="18">
        <v>7</v>
      </c>
      <c r="B13" s="19" t="s">
        <v>36</v>
      </c>
      <c r="C13" s="18" t="s">
        <v>19</v>
      </c>
      <c r="D13" s="48">
        <v>60</v>
      </c>
      <c r="E13" s="21"/>
      <c r="F13" s="22">
        <f t="shared" si="0"/>
        <v>0</v>
      </c>
      <c r="G13" s="23">
        <f t="shared" si="1"/>
        <v>0</v>
      </c>
      <c r="H13" s="51">
        <v>0.05</v>
      </c>
      <c r="I13" s="22">
        <f t="shared" si="2"/>
        <v>0</v>
      </c>
      <c r="J13" s="24">
        <f t="shared" si="3"/>
        <v>0</v>
      </c>
      <c r="L13" s="1">
        <v>2.5</v>
      </c>
      <c r="M13" s="2">
        <v>215</v>
      </c>
      <c r="N13" s="2">
        <f t="shared" si="4"/>
        <v>286.66666666666669</v>
      </c>
    </row>
    <row r="14" spans="1:26" x14ac:dyDescent="0.25">
      <c r="A14" s="18">
        <v>8</v>
      </c>
      <c r="B14" s="19" t="s">
        <v>37</v>
      </c>
      <c r="C14" s="18" t="s">
        <v>19</v>
      </c>
      <c r="D14" s="48">
        <v>54</v>
      </c>
      <c r="E14" s="21"/>
      <c r="F14" s="22">
        <f t="shared" si="0"/>
        <v>0</v>
      </c>
      <c r="G14" s="23">
        <f t="shared" si="1"/>
        <v>0</v>
      </c>
      <c r="H14" s="51">
        <v>0.05</v>
      </c>
      <c r="I14" s="22">
        <f t="shared" si="2"/>
        <v>0</v>
      </c>
      <c r="J14" s="24">
        <f t="shared" si="3"/>
        <v>0</v>
      </c>
      <c r="L14" s="1">
        <v>3</v>
      </c>
      <c r="M14" s="2"/>
      <c r="N14" s="2">
        <f t="shared" si="4"/>
        <v>0</v>
      </c>
    </row>
    <row r="15" spans="1:26" x14ac:dyDescent="0.25">
      <c r="A15" s="18">
        <v>9</v>
      </c>
      <c r="B15" s="19" t="s">
        <v>38</v>
      </c>
      <c r="C15" s="18" t="s">
        <v>20</v>
      </c>
      <c r="D15" s="48">
        <v>36</v>
      </c>
      <c r="E15" s="21"/>
      <c r="F15" s="22">
        <f t="shared" si="0"/>
        <v>0</v>
      </c>
      <c r="G15" s="23">
        <f t="shared" si="1"/>
        <v>0</v>
      </c>
      <c r="H15" s="51">
        <v>0.05</v>
      </c>
      <c r="I15" s="22">
        <f t="shared" si="2"/>
        <v>0</v>
      </c>
      <c r="J15" s="24">
        <f t="shared" si="3"/>
        <v>0</v>
      </c>
      <c r="L15" s="1">
        <v>10</v>
      </c>
      <c r="M15" s="2"/>
      <c r="N15" s="2">
        <f t="shared" si="4"/>
        <v>0</v>
      </c>
    </row>
    <row r="16" spans="1:26" s="4" customFormat="1" x14ac:dyDescent="0.25">
      <c r="A16" s="18">
        <v>10</v>
      </c>
      <c r="B16" s="19" t="s">
        <v>39</v>
      </c>
      <c r="C16" s="18" t="s">
        <v>19</v>
      </c>
      <c r="D16" s="48">
        <v>109</v>
      </c>
      <c r="E16" s="21"/>
      <c r="F16" s="22">
        <f t="shared" si="0"/>
        <v>0</v>
      </c>
      <c r="G16" s="23">
        <f t="shared" si="1"/>
        <v>0</v>
      </c>
      <c r="H16" s="51">
        <v>0.05</v>
      </c>
      <c r="I16" s="22">
        <f t="shared" si="2"/>
        <v>0</v>
      </c>
      <c r="J16" s="24">
        <f t="shared" si="3"/>
        <v>0</v>
      </c>
      <c r="L16" s="3">
        <v>10</v>
      </c>
      <c r="M16" s="5"/>
      <c r="N16" s="5">
        <f t="shared" si="4"/>
        <v>0</v>
      </c>
    </row>
    <row r="17" spans="1:14" x14ac:dyDescent="0.25">
      <c r="A17" s="18">
        <v>11</v>
      </c>
      <c r="B17" s="19" t="s">
        <v>40</v>
      </c>
      <c r="C17" s="18" t="s">
        <v>19</v>
      </c>
      <c r="D17" s="48">
        <v>159</v>
      </c>
      <c r="E17" s="21"/>
      <c r="F17" s="22">
        <f t="shared" si="0"/>
        <v>0</v>
      </c>
      <c r="G17" s="23">
        <f t="shared" si="1"/>
        <v>0</v>
      </c>
      <c r="H17" s="51">
        <v>0.05</v>
      </c>
      <c r="I17" s="22">
        <f t="shared" si="2"/>
        <v>0</v>
      </c>
      <c r="J17" s="24">
        <f t="shared" si="3"/>
        <v>0</v>
      </c>
      <c r="L17" s="3">
        <v>10</v>
      </c>
      <c r="M17" s="2">
        <v>3</v>
      </c>
      <c r="N17" s="2">
        <f t="shared" si="4"/>
        <v>4</v>
      </c>
    </row>
    <row r="18" spans="1:14" x14ac:dyDescent="0.25">
      <c r="A18" s="18">
        <v>12</v>
      </c>
      <c r="B18" s="19" t="s">
        <v>27</v>
      </c>
      <c r="C18" s="18" t="s">
        <v>19</v>
      </c>
      <c r="D18" s="48">
        <v>40</v>
      </c>
      <c r="E18" s="21"/>
      <c r="F18" s="22">
        <f t="shared" si="0"/>
        <v>0</v>
      </c>
      <c r="G18" s="23">
        <f>D18*E18</f>
        <v>0</v>
      </c>
      <c r="H18" s="51">
        <v>0.05</v>
      </c>
      <c r="I18" s="22">
        <f t="shared" si="2"/>
        <v>0</v>
      </c>
      <c r="J18" s="24">
        <f t="shared" si="3"/>
        <v>0</v>
      </c>
      <c r="L18" s="3"/>
      <c r="M18" s="2"/>
      <c r="N18" s="2"/>
    </row>
    <row r="19" spans="1:14" x14ac:dyDescent="0.25">
      <c r="A19" s="18">
        <v>13</v>
      </c>
      <c r="B19" s="19" t="s">
        <v>41</v>
      </c>
      <c r="C19" s="18" t="s">
        <v>19</v>
      </c>
      <c r="D19" s="48">
        <v>1314</v>
      </c>
      <c r="E19" s="21"/>
      <c r="F19" s="22">
        <f t="shared" si="0"/>
        <v>0</v>
      </c>
      <c r="G19" s="23">
        <f>D19*E19</f>
        <v>0</v>
      </c>
      <c r="H19" s="51">
        <v>0.05</v>
      </c>
      <c r="I19" s="22">
        <f t="shared" si="2"/>
        <v>0</v>
      </c>
      <c r="J19" s="24">
        <f t="shared" si="3"/>
        <v>0</v>
      </c>
      <c r="L19" s="3"/>
      <c r="M19" s="2"/>
      <c r="N19" s="2"/>
    </row>
    <row r="20" spans="1:14" x14ac:dyDescent="0.25">
      <c r="A20" s="18">
        <v>14</v>
      </c>
      <c r="B20" s="19" t="s">
        <v>42</v>
      </c>
      <c r="C20" s="18" t="s">
        <v>19</v>
      </c>
      <c r="D20" s="48">
        <v>60</v>
      </c>
      <c r="E20" s="21"/>
      <c r="F20" s="22">
        <f t="shared" si="0"/>
        <v>0</v>
      </c>
      <c r="G20" s="23">
        <f t="shared" si="1"/>
        <v>0</v>
      </c>
      <c r="H20" s="51">
        <v>0.05</v>
      </c>
      <c r="I20" s="22">
        <f t="shared" si="2"/>
        <v>0</v>
      </c>
      <c r="J20" s="24">
        <f t="shared" si="3"/>
        <v>0</v>
      </c>
      <c r="L20" s="1">
        <v>4.5</v>
      </c>
      <c r="M20" s="2">
        <v>110.04</v>
      </c>
      <c r="N20" s="2">
        <f t="shared" si="4"/>
        <v>146.72</v>
      </c>
    </row>
    <row r="21" spans="1:14" x14ac:dyDescent="0.25">
      <c r="A21" s="18">
        <v>15</v>
      </c>
      <c r="B21" s="19" t="s">
        <v>43</v>
      </c>
      <c r="C21" s="18" t="s">
        <v>19</v>
      </c>
      <c r="D21" s="48">
        <v>99</v>
      </c>
      <c r="E21" s="21"/>
      <c r="F21" s="22">
        <f t="shared" si="0"/>
        <v>0</v>
      </c>
      <c r="G21" s="23">
        <f t="shared" si="1"/>
        <v>0</v>
      </c>
      <c r="H21" s="51">
        <v>0.05</v>
      </c>
      <c r="I21" s="22">
        <f t="shared" si="2"/>
        <v>0</v>
      </c>
      <c r="J21" s="24">
        <f t="shared" si="3"/>
        <v>0</v>
      </c>
      <c r="L21" s="1">
        <v>2</v>
      </c>
      <c r="M21" s="2">
        <v>360</v>
      </c>
      <c r="N21" s="2">
        <f t="shared" si="4"/>
        <v>480</v>
      </c>
    </row>
    <row r="22" spans="1:14" x14ac:dyDescent="0.25">
      <c r="A22" s="18">
        <v>16</v>
      </c>
      <c r="B22" s="19" t="s">
        <v>44</v>
      </c>
      <c r="C22" s="18" t="s">
        <v>19</v>
      </c>
      <c r="D22" s="48">
        <v>1079</v>
      </c>
      <c r="E22" s="21"/>
      <c r="F22" s="22">
        <f t="shared" si="0"/>
        <v>0</v>
      </c>
      <c r="G22" s="23">
        <f t="shared" si="1"/>
        <v>0</v>
      </c>
      <c r="H22" s="51">
        <v>0.05</v>
      </c>
      <c r="I22" s="22">
        <f t="shared" si="2"/>
        <v>0</v>
      </c>
      <c r="J22" s="24">
        <f t="shared" si="3"/>
        <v>0</v>
      </c>
      <c r="L22" s="1">
        <v>4</v>
      </c>
      <c r="M22" s="2">
        <v>17</v>
      </c>
      <c r="N22" s="2">
        <f t="shared" si="4"/>
        <v>22.666666666666664</v>
      </c>
    </row>
    <row r="23" spans="1:14" x14ac:dyDescent="0.25">
      <c r="A23" s="18">
        <v>17</v>
      </c>
      <c r="B23" s="19" t="s">
        <v>45</v>
      </c>
      <c r="C23" s="18" t="s">
        <v>19</v>
      </c>
      <c r="D23" s="48">
        <v>225</v>
      </c>
      <c r="E23" s="21"/>
      <c r="F23" s="22">
        <f t="shared" si="0"/>
        <v>0</v>
      </c>
      <c r="G23" s="23">
        <f t="shared" si="1"/>
        <v>0</v>
      </c>
      <c r="H23" s="51">
        <v>0.05</v>
      </c>
      <c r="I23" s="22">
        <f t="shared" si="2"/>
        <v>0</v>
      </c>
      <c r="J23" s="24">
        <f t="shared" si="3"/>
        <v>0</v>
      </c>
      <c r="L23" s="1">
        <v>3.5</v>
      </c>
      <c r="M23" s="2">
        <v>67</v>
      </c>
      <c r="N23" s="2">
        <f t="shared" si="4"/>
        <v>89.333333333333343</v>
      </c>
    </row>
    <row r="24" spans="1:14" x14ac:dyDescent="0.25">
      <c r="A24" s="18">
        <v>18</v>
      </c>
      <c r="B24" s="38" t="s">
        <v>46</v>
      </c>
      <c r="C24" s="45" t="s">
        <v>19</v>
      </c>
      <c r="D24" s="48">
        <v>122</v>
      </c>
      <c r="E24" s="21"/>
      <c r="F24" s="22">
        <f t="shared" si="0"/>
        <v>0</v>
      </c>
      <c r="G24" s="23">
        <f t="shared" si="1"/>
        <v>0</v>
      </c>
      <c r="H24" s="51">
        <v>0.05</v>
      </c>
      <c r="I24" s="22">
        <f t="shared" si="2"/>
        <v>0</v>
      </c>
      <c r="J24" s="24">
        <f t="shared" si="3"/>
        <v>0</v>
      </c>
      <c r="L24" s="1">
        <v>8</v>
      </c>
      <c r="M24" s="2">
        <v>5</v>
      </c>
      <c r="N24" s="2">
        <f t="shared" si="4"/>
        <v>6.666666666666667</v>
      </c>
    </row>
    <row r="25" spans="1:14" x14ac:dyDescent="0.25">
      <c r="A25" s="18">
        <v>19</v>
      </c>
      <c r="B25" s="19" t="s">
        <v>47</v>
      </c>
      <c r="C25" s="18" t="s">
        <v>19</v>
      </c>
      <c r="D25" s="48">
        <v>270</v>
      </c>
      <c r="E25" s="21"/>
      <c r="F25" s="22">
        <f t="shared" si="0"/>
        <v>0</v>
      </c>
      <c r="G25" s="23">
        <f t="shared" si="1"/>
        <v>0</v>
      </c>
      <c r="H25" s="51">
        <v>0.05</v>
      </c>
      <c r="I25" s="22">
        <f t="shared" si="2"/>
        <v>0</v>
      </c>
      <c r="J25" s="24">
        <f t="shared" si="3"/>
        <v>0</v>
      </c>
      <c r="L25" s="1">
        <v>2</v>
      </c>
      <c r="M25" s="2"/>
      <c r="N25" s="2">
        <f t="shared" si="4"/>
        <v>0</v>
      </c>
    </row>
    <row r="26" spans="1:14" x14ac:dyDescent="0.25">
      <c r="A26" s="18">
        <v>20</v>
      </c>
      <c r="B26" s="19" t="s">
        <v>48</v>
      </c>
      <c r="C26" s="18" t="s">
        <v>19</v>
      </c>
      <c r="D26" s="48">
        <v>390</v>
      </c>
      <c r="E26" s="21"/>
      <c r="F26" s="22">
        <f t="shared" si="0"/>
        <v>0</v>
      </c>
      <c r="G26" s="23">
        <f t="shared" si="1"/>
        <v>0</v>
      </c>
      <c r="H26" s="51">
        <v>0.05</v>
      </c>
      <c r="I26" s="22">
        <f t="shared" si="2"/>
        <v>0</v>
      </c>
      <c r="J26" s="24">
        <f t="shared" si="3"/>
        <v>0</v>
      </c>
      <c r="L26" s="1">
        <v>10</v>
      </c>
      <c r="M26" s="2">
        <v>280</v>
      </c>
      <c r="N26" s="2">
        <f t="shared" si="4"/>
        <v>373.33333333333331</v>
      </c>
    </row>
    <row r="27" spans="1:14" x14ac:dyDescent="0.25">
      <c r="A27" s="18">
        <v>21</v>
      </c>
      <c r="B27" s="19" t="s">
        <v>49</v>
      </c>
      <c r="C27" s="18" t="s">
        <v>19</v>
      </c>
      <c r="D27" s="48">
        <v>46</v>
      </c>
      <c r="E27" s="21"/>
      <c r="F27" s="22">
        <f t="shared" si="0"/>
        <v>0</v>
      </c>
      <c r="G27" s="23">
        <f t="shared" si="1"/>
        <v>0</v>
      </c>
      <c r="H27" s="51">
        <v>0.05</v>
      </c>
      <c r="I27" s="22">
        <f t="shared" si="2"/>
        <v>0</v>
      </c>
      <c r="J27" s="24">
        <f t="shared" si="3"/>
        <v>0</v>
      </c>
      <c r="L27" s="1">
        <v>7</v>
      </c>
      <c r="M27" s="2">
        <v>18</v>
      </c>
      <c r="N27" s="2">
        <f t="shared" si="4"/>
        <v>24</v>
      </c>
    </row>
    <row r="28" spans="1:14" x14ac:dyDescent="0.25">
      <c r="A28" s="18">
        <v>22</v>
      </c>
      <c r="B28" s="19" t="s">
        <v>50</v>
      </c>
      <c r="C28" s="18" t="s">
        <v>19</v>
      </c>
      <c r="D28" s="48">
        <v>49</v>
      </c>
      <c r="E28" s="21"/>
      <c r="F28" s="22">
        <f t="shared" si="0"/>
        <v>0</v>
      </c>
      <c r="G28" s="23">
        <f t="shared" si="1"/>
        <v>0</v>
      </c>
      <c r="H28" s="51">
        <v>0.05</v>
      </c>
      <c r="I28" s="22">
        <f t="shared" si="2"/>
        <v>0</v>
      </c>
      <c r="J28" s="24">
        <f t="shared" si="3"/>
        <v>0</v>
      </c>
      <c r="L28" s="1">
        <v>10</v>
      </c>
      <c r="M28" s="2">
        <v>51</v>
      </c>
      <c r="N28" s="2">
        <f t="shared" si="4"/>
        <v>68</v>
      </c>
    </row>
    <row r="29" spans="1:14" x14ac:dyDescent="0.25">
      <c r="A29" s="18">
        <v>23</v>
      </c>
      <c r="B29" s="19" t="s">
        <v>51</v>
      </c>
      <c r="C29" s="18" t="s">
        <v>19</v>
      </c>
      <c r="D29" s="48">
        <v>10</v>
      </c>
      <c r="E29" s="21"/>
      <c r="F29" s="22">
        <f t="shared" si="0"/>
        <v>0</v>
      </c>
      <c r="G29" s="23">
        <f t="shared" si="1"/>
        <v>0</v>
      </c>
      <c r="H29" s="51">
        <v>0.05</v>
      </c>
      <c r="I29" s="22">
        <f t="shared" si="2"/>
        <v>0</v>
      </c>
      <c r="J29" s="24">
        <f t="shared" si="3"/>
        <v>0</v>
      </c>
      <c r="L29" s="1">
        <v>5</v>
      </c>
      <c r="M29" s="2">
        <v>4</v>
      </c>
      <c r="N29" s="2">
        <f t="shared" si="4"/>
        <v>5.333333333333333</v>
      </c>
    </row>
    <row r="30" spans="1:14" x14ac:dyDescent="0.25">
      <c r="A30" s="18">
        <v>24</v>
      </c>
      <c r="B30" s="19" t="s">
        <v>52</v>
      </c>
      <c r="C30" s="18" t="s">
        <v>19</v>
      </c>
      <c r="D30" s="48">
        <v>232</v>
      </c>
      <c r="E30" s="21"/>
      <c r="F30" s="22">
        <f t="shared" si="0"/>
        <v>0</v>
      </c>
      <c r="G30" s="23">
        <f t="shared" si="1"/>
        <v>0</v>
      </c>
      <c r="H30" s="51">
        <v>0.05</v>
      </c>
      <c r="I30" s="22">
        <f t="shared" si="2"/>
        <v>0</v>
      </c>
      <c r="J30" s="24">
        <f t="shared" si="3"/>
        <v>0</v>
      </c>
      <c r="L30" s="1">
        <v>6</v>
      </c>
      <c r="M30" s="2">
        <v>24</v>
      </c>
      <c r="N30" s="2">
        <f t="shared" si="4"/>
        <v>32</v>
      </c>
    </row>
    <row r="31" spans="1:14" x14ac:dyDescent="0.25">
      <c r="A31" s="18">
        <v>25</v>
      </c>
      <c r="B31" s="19" t="s">
        <v>53</v>
      </c>
      <c r="C31" s="18" t="s">
        <v>19</v>
      </c>
      <c r="D31" s="48">
        <v>3</v>
      </c>
      <c r="E31" s="21"/>
      <c r="F31" s="22">
        <f t="shared" si="0"/>
        <v>0</v>
      </c>
      <c r="G31" s="23">
        <f t="shared" si="1"/>
        <v>0</v>
      </c>
      <c r="H31" s="51">
        <v>0.05</v>
      </c>
      <c r="I31" s="22">
        <f t="shared" si="2"/>
        <v>0</v>
      </c>
      <c r="J31" s="24">
        <f t="shared" si="3"/>
        <v>0</v>
      </c>
      <c r="L31" s="1">
        <v>30</v>
      </c>
      <c r="M31" s="2"/>
      <c r="N31" s="2">
        <f t="shared" si="4"/>
        <v>0</v>
      </c>
    </row>
    <row r="32" spans="1:14" x14ac:dyDescent="0.25">
      <c r="A32" s="18">
        <v>26</v>
      </c>
      <c r="B32" s="19" t="s">
        <v>54</v>
      </c>
      <c r="C32" s="18" t="s">
        <v>20</v>
      </c>
      <c r="D32" s="48">
        <v>219</v>
      </c>
      <c r="E32" s="21"/>
      <c r="F32" s="22">
        <f t="shared" si="0"/>
        <v>0</v>
      </c>
      <c r="G32" s="23">
        <f t="shared" si="1"/>
        <v>0</v>
      </c>
      <c r="H32" s="51">
        <v>0.05</v>
      </c>
      <c r="I32" s="22">
        <f t="shared" si="2"/>
        <v>0</v>
      </c>
      <c r="J32" s="24">
        <f t="shared" si="3"/>
        <v>0</v>
      </c>
      <c r="L32" s="1">
        <v>2.6</v>
      </c>
      <c r="M32" s="2">
        <v>116</v>
      </c>
      <c r="N32" s="2">
        <f t="shared" si="4"/>
        <v>154.66666666666669</v>
      </c>
    </row>
    <row r="33" spans="1:14" x14ac:dyDescent="0.25">
      <c r="A33" s="18">
        <v>27</v>
      </c>
      <c r="B33" s="19" t="s">
        <v>55</v>
      </c>
      <c r="C33" s="18" t="s">
        <v>20</v>
      </c>
      <c r="D33" s="48">
        <v>293</v>
      </c>
      <c r="E33" s="21"/>
      <c r="F33" s="22">
        <f t="shared" si="0"/>
        <v>0</v>
      </c>
      <c r="G33" s="23">
        <f t="shared" si="1"/>
        <v>0</v>
      </c>
      <c r="H33" s="51">
        <v>0.05</v>
      </c>
      <c r="I33" s="22">
        <f t="shared" si="2"/>
        <v>0</v>
      </c>
      <c r="J33" s="24">
        <f t="shared" si="3"/>
        <v>0</v>
      </c>
      <c r="L33" s="1">
        <v>3</v>
      </c>
      <c r="M33" s="2"/>
      <c r="N33" s="2">
        <f t="shared" si="4"/>
        <v>0</v>
      </c>
    </row>
    <row r="34" spans="1:14" x14ac:dyDescent="0.25">
      <c r="A34" s="18">
        <v>28</v>
      </c>
      <c r="B34" s="38" t="s">
        <v>56</v>
      </c>
      <c r="C34" s="45" t="s">
        <v>19</v>
      </c>
      <c r="D34" s="48">
        <v>154</v>
      </c>
      <c r="E34" s="21"/>
      <c r="F34" s="22">
        <f t="shared" si="0"/>
        <v>0</v>
      </c>
      <c r="G34" s="23">
        <f t="shared" si="1"/>
        <v>0</v>
      </c>
      <c r="H34" s="51">
        <v>0.05</v>
      </c>
      <c r="I34" s="22">
        <f t="shared" si="2"/>
        <v>0</v>
      </c>
      <c r="J34" s="24">
        <f t="shared" si="3"/>
        <v>0</v>
      </c>
      <c r="L34" s="1">
        <v>3</v>
      </c>
      <c r="M34" s="2">
        <v>175</v>
      </c>
      <c r="N34" s="2">
        <f t="shared" si="4"/>
        <v>233.33333333333331</v>
      </c>
    </row>
    <row r="35" spans="1:14" x14ac:dyDescent="0.25">
      <c r="A35" s="18">
        <v>29</v>
      </c>
      <c r="B35" s="38" t="s">
        <v>57</v>
      </c>
      <c r="C35" s="45" t="s">
        <v>20</v>
      </c>
      <c r="D35" s="48">
        <v>10</v>
      </c>
      <c r="E35" s="21"/>
      <c r="F35" s="22">
        <f t="shared" si="0"/>
        <v>0</v>
      </c>
      <c r="G35" s="23">
        <f t="shared" si="1"/>
        <v>0</v>
      </c>
      <c r="H35" s="51">
        <v>0.05</v>
      </c>
      <c r="I35" s="22">
        <f t="shared" si="2"/>
        <v>0</v>
      </c>
      <c r="J35" s="24">
        <f t="shared" si="3"/>
        <v>0</v>
      </c>
      <c r="L35" s="1"/>
      <c r="M35" s="2"/>
      <c r="N35" s="2"/>
    </row>
    <row r="36" spans="1:14" x14ac:dyDescent="0.25">
      <c r="A36" s="18">
        <v>30</v>
      </c>
      <c r="B36" s="19" t="s">
        <v>58</v>
      </c>
      <c r="C36" s="18" t="s">
        <v>20</v>
      </c>
      <c r="D36" s="48">
        <v>23</v>
      </c>
      <c r="E36" s="21"/>
      <c r="F36" s="22">
        <f t="shared" si="0"/>
        <v>0</v>
      </c>
      <c r="G36" s="23">
        <f t="shared" si="1"/>
        <v>0</v>
      </c>
      <c r="H36" s="51">
        <v>0.05</v>
      </c>
      <c r="I36" s="22">
        <f t="shared" si="2"/>
        <v>0</v>
      </c>
      <c r="J36" s="24">
        <f t="shared" si="3"/>
        <v>0</v>
      </c>
      <c r="L36" s="1">
        <v>20</v>
      </c>
      <c r="M36" s="2">
        <v>27</v>
      </c>
      <c r="N36" s="2">
        <f t="shared" si="4"/>
        <v>36</v>
      </c>
    </row>
    <row r="37" spans="1:14" x14ac:dyDescent="0.25">
      <c r="A37" s="18">
        <v>31</v>
      </c>
      <c r="B37" s="19" t="s">
        <v>59</v>
      </c>
      <c r="C37" s="18" t="s">
        <v>19</v>
      </c>
      <c r="D37" s="48">
        <v>44</v>
      </c>
      <c r="E37" s="21"/>
      <c r="F37" s="22">
        <f t="shared" si="0"/>
        <v>0</v>
      </c>
      <c r="G37" s="23">
        <f t="shared" si="1"/>
        <v>0</v>
      </c>
      <c r="H37" s="51">
        <v>0.05</v>
      </c>
      <c r="I37" s="22">
        <f t="shared" si="2"/>
        <v>0</v>
      </c>
      <c r="J37" s="24">
        <f t="shared" si="3"/>
        <v>0</v>
      </c>
      <c r="L37" s="1">
        <v>10</v>
      </c>
      <c r="M37" s="2">
        <v>36</v>
      </c>
      <c r="N37" s="2">
        <f t="shared" si="4"/>
        <v>48</v>
      </c>
    </row>
    <row r="38" spans="1:14" x14ac:dyDescent="0.25">
      <c r="A38" s="18">
        <v>32</v>
      </c>
      <c r="B38" s="19" t="s">
        <v>60</v>
      </c>
      <c r="C38" s="18" t="s">
        <v>19</v>
      </c>
      <c r="D38" s="48">
        <v>10</v>
      </c>
      <c r="E38" s="21"/>
      <c r="F38" s="22">
        <f t="shared" si="0"/>
        <v>0</v>
      </c>
      <c r="G38" s="23">
        <f t="shared" si="1"/>
        <v>0</v>
      </c>
      <c r="H38" s="51">
        <v>0.08</v>
      </c>
      <c r="I38" s="22">
        <f t="shared" si="2"/>
        <v>0</v>
      </c>
      <c r="J38" s="24">
        <f t="shared" si="3"/>
        <v>0</v>
      </c>
      <c r="L38" s="1">
        <v>12</v>
      </c>
      <c r="M38" s="2">
        <v>66</v>
      </c>
      <c r="N38" s="2">
        <f t="shared" si="4"/>
        <v>88</v>
      </c>
    </row>
    <row r="39" spans="1:14" x14ac:dyDescent="0.25">
      <c r="A39" s="18">
        <v>33</v>
      </c>
      <c r="B39" s="19" t="s">
        <v>61</v>
      </c>
      <c r="C39" s="18" t="s">
        <v>19</v>
      </c>
      <c r="D39" s="48">
        <v>569</v>
      </c>
      <c r="E39" s="21"/>
      <c r="F39" s="22">
        <f t="shared" si="0"/>
        <v>0</v>
      </c>
      <c r="G39" s="23">
        <f t="shared" si="1"/>
        <v>0</v>
      </c>
      <c r="H39" s="51">
        <v>0.05</v>
      </c>
      <c r="I39" s="22">
        <f t="shared" si="2"/>
        <v>0</v>
      </c>
      <c r="J39" s="24">
        <f t="shared" si="3"/>
        <v>0</v>
      </c>
      <c r="L39" s="1">
        <v>2.5</v>
      </c>
      <c r="M39" s="2">
        <v>5</v>
      </c>
      <c r="N39" s="2">
        <f t="shared" si="4"/>
        <v>6.666666666666667</v>
      </c>
    </row>
    <row r="40" spans="1:14" x14ac:dyDescent="0.25">
      <c r="A40" s="18">
        <v>34</v>
      </c>
      <c r="B40" s="19" t="s">
        <v>62</v>
      </c>
      <c r="C40" s="18" t="s">
        <v>19</v>
      </c>
      <c r="D40" s="48">
        <v>5</v>
      </c>
      <c r="E40" s="21"/>
      <c r="F40" s="22">
        <f t="shared" si="0"/>
        <v>0</v>
      </c>
      <c r="G40" s="23">
        <f t="shared" si="1"/>
        <v>0</v>
      </c>
      <c r="H40" s="51">
        <v>0.05</v>
      </c>
      <c r="I40" s="22">
        <f t="shared" si="2"/>
        <v>0</v>
      </c>
      <c r="J40" s="24">
        <f t="shared" si="3"/>
        <v>0</v>
      </c>
      <c r="L40" s="1">
        <v>4</v>
      </c>
      <c r="M40" s="2"/>
      <c r="N40" s="2">
        <f t="shared" si="4"/>
        <v>0</v>
      </c>
    </row>
    <row r="41" spans="1:14" x14ac:dyDescent="0.25">
      <c r="A41" s="18">
        <v>35</v>
      </c>
      <c r="B41" s="25" t="s">
        <v>63</v>
      </c>
      <c r="C41" s="26" t="s">
        <v>19</v>
      </c>
      <c r="D41" s="49">
        <v>328</v>
      </c>
      <c r="E41" s="21"/>
      <c r="F41" s="22">
        <f>E41*(1+H41)</f>
        <v>0</v>
      </c>
      <c r="G41" s="23">
        <f t="shared" si="1"/>
        <v>0</v>
      </c>
      <c r="H41" s="51">
        <v>0.05</v>
      </c>
      <c r="I41" s="22">
        <f t="shared" si="2"/>
        <v>0</v>
      </c>
      <c r="J41" s="24">
        <f t="shared" si="3"/>
        <v>0</v>
      </c>
      <c r="L41" s="6">
        <v>12</v>
      </c>
      <c r="M41" s="2"/>
      <c r="N41" s="2">
        <f t="shared" si="4"/>
        <v>0</v>
      </c>
    </row>
    <row r="42" spans="1:14" x14ac:dyDescent="0.25">
      <c r="A42" s="18">
        <v>36</v>
      </c>
      <c r="B42" s="25" t="s">
        <v>64</v>
      </c>
      <c r="C42" s="26" t="s">
        <v>20</v>
      </c>
      <c r="D42" s="49">
        <v>43</v>
      </c>
      <c r="E42" s="21"/>
      <c r="F42" s="22">
        <f t="shared" si="0"/>
        <v>0</v>
      </c>
      <c r="G42" s="23">
        <f t="shared" si="1"/>
        <v>0</v>
      </c>
      <c r="H42" s="51">
        <v>0.05</v>
      </c>
      <c r="I42" s="22">
        <f t="shared" si="2"/>
        <v>0</v>
      </c>
      <c r="J42" s="24">
        <f t="shared" si="3"/>
        <v>0</v>
      </c>
      <c r="L42" s="6">
        <v>6</v>
      </c>
      <c r="M42" s="2"/>
      <c r="N42" s="2">
        <f t="shared" si="4"/>
        <v>0</v>
      </c>
    </row>
    <row r="43" spans="1:14" x14ac:dyDescent="0.25">
      <c r="A43" s="18">
        <v>37</v>
      </c>
      <c r="B43" s="25" t="s">
        <v>65</v>
      </c>
      <c r="C43" s="26" t="s">
        <v>19</v>
      </c>
      <c r="D43" s="49">
        <v>198</v>
      </c>
      <c r="E43" s="21"/>
      <c r="F43" s="22">
        <f t="shared" si="0"/>
        <v>0</v>
      </c>
      <c r="G43" s="23">
        <f t="shared" si="1"/>
        <v>0</v>
      </c>
      <c r="H43" s="51">
        <v>0.05</v>
      </c>
      <c r="I43" s="22">
        <f t="shared" si="2"/>
        <v>0</v>
      </c>
      <c r="J43" s="24">
        <f t="shared" si="3"/>
        <v>0</v>
      </c>
      <c r="L43" s="6">
        <v>6</v>
      </c>
      <c r="M43" s="2"/>
      <c r="N43" s="2">
        <f t="shared" si="4"/>
        <v>0</v>
      </c>
    </row>
    <row r="44" spans="1:14" x14ac:dyDescent="0.25">
      <c r="A44" s="18">
        <v>38</v>
      </c>
      <c r="B44" s="25" t="s">
        <v>66</v>
      </c>
      <c r="C44" s="26" t="s">
        <v>19</v>
      </c>
      <c r="D44" s="49">
        <v>65</v>
      </c>
      <c r="E44" s="21"/>
      <c r="F44" s="22">
        <f t="shared" si="0"/>
        <v>0</v>
      </c>
      <c r="G44" s="23">
        <f t="shared" si="1"/>
        <v>0</v>
      </c>
      <c r="H44" s="51">
        <v>0.05</v>
      </c>
      <c r="I44" s="22">
        <f t="shared" si="2"/>
        <v>0</v>
      </c>
      <c r="J44" s="24">
        <f t="shared" si="3"/>
        <v>0</v>
      </c>
      <c r="L44" s="6">
        <v>7</v>
      </c>
      <c r="M44" s="2">
        <v>4</v>
      </c>
      <c r="N44" s="2">
        <f t="shared" si="4"/>
        <v>5.333333333333333</v>
      </c>
    </row>
    <row r="45" spans="1:14" x14ac:dyDescent="0.25">
      <c r="A45" s="18">
        <v>39</v>
      </c>
      <c r="B45" s="25" t="s">
        <v>67</v>
      </c>
      <c r="C45" s="26" t="s">
        <v>19</v>
      </c>
      <c r="D45" s="49">
        <v>581</v>
      </c>
      <c r="E45" s="21"/>
      <c r="F45" s="22">
        <f t="shared" si="0"/>
        <v>0</v>
      </c>
      <c r="G45" s="23">
        <f t="shared" si="1"/>
        <v>0</v>
      </c>
      <c r="H45" s="51">
        <v>0.05</v>
      </c>
      <c r="I45" s="22">
        <f t="shared" si="2"/>
        <v>0</v>
      </c>
      <c r="J45" s="24">
        <f t="shared" si="3"/>
        <v>0</v>
      </c>
      <c r="L45" s="6">
        <v>3</v>
      </c>
      <c r="M45" s="2">
        <v>27</v>
      </c>
      <c r="N45" s="2">
        <f t="shared" si="4"/>
        <v>36</v>
      </c>
    </row>
    <row r="46" spans="1:14" x14ac:dyDescent="0.25">
      <c r="A46" s="18">
        <v>40</v>
      </c>
      <c r="B46" s="25" t="s">
        <v>68</v>
      </c>
      <c r="C46" s="26" t="s">
        <v>19</v>
      </c>
      <c r="D46" s="49">
        <v>89</v>
      </c>
      <c r="E46" s="21"/>
      <c r="F46" s="22">
        <f t="shared" si="0"/>
        <v>0</v>
      </c>
      <c r="G46" s="23">
        <f t="shared" si="1"/>
        <v>0</v>
      </c>
      <c r="H46" s="51">
        <v>0.05</v>
      </c>
      <c r="I46" s="22">
        <f t="shared" si="2"/>
        <v>0</v>
      </c>
      <c r="J46" s="24">
        <f t="shared" si="3"/>
        <v>0</v>
      </c>
      <c r="L46" s="6">
        <v>2</v>
      </c>
      <c r="M46" s="2"/>
      <c r="N46" s="2">
        <f t="shared" si="4"/>
        <v>0</v>
      </c>
    </row>
    <row r="47" spans="1:14" x14ac:dyDescent="0.25">
      <c r="A47" s="18">
        <v>41</v>
      </c>
      <c r="B47" s="25" t="s">
        <v>69</v>
      </c>
      <c r="C47" s="26" t="s">
        <v>19</v>
      </c>
      <c r="D47" s="49">
        <v>291</v>
      </c>
      <c r="E47" s="21"/>
      <c r="F47" s="22">
        <f t="shared" si="0"/>
        <v>0</v>
      </c>
      <c r="G47" s="23">
        <f t="shared" si="1"/>
        <v>0</v>
      </c>
      <c r="H47" s="51">
        <v>0.05</v>
      </c>
      <c r="I47" s="22">
        <f t="shared" si="2"/>
        <v>0</v>
      </c>
      <c r="J47" s="24">
        <f t="shared" si="3"/>
        <v>0</v>
      </c>
      <c r="L47" s="6"/>
      <c r="M47" s="2"/>
      <c r="N47" s="2"/>
    </row>
    <row r="48" spans="1:14" x14ac:dyDescent="0.25">
      <c r="A48" s="18">
        <v>42</v>
      </c>
      <c r="B48" s="25" t="s">
        <v>70</v>
      </c>
      <c r="C48" s="26" t="s">
        <v>19</v>
      </c>
      <c r="D48" s="49">
        <v>52</v>
      </c>
      <c r="E48" s="21"/>
      <c r="F48" s="22">
        <f t="shared" si="0"/>
        <v>0</v>
      </c>
      <c r="G48" s="23">
        <f t="shared" si="1"/>
        <v>0</v>
      </c>
      <c r="H48" s="51">
        <v>0.05</v>
      </c>
      <c r="I48" s="22">
        <f t="shared" si="2"/>
        <v>0</v>
      </c>
      <c r="J48" s="24">
        <f t="shared" si="3"/>
        <v>0</v>
      </c>
      <c r="L48" s="6">
        <v>4</v>
      </c>
      <c r="M48" s="2">
        <v>33.5</v>
      </c>
      <c r="N48" s="2">
        <f t="shared" si="4"/>
        <v>44.666666666666671</v>
      </c>
    </row>
    <row r="49" spans="1:14" x14ac:dyDescent="0.25">
      <c r="A49" s="18">
        <v>43</v>
      </c>
      <c r="B49" s="25" t="s">
        <v>71</v>
      </c>
      <c r="C49" s="26" t="s">
        <v>20</v>
      </c>
      <c r="D49" s="49">
        <v>80</v>
      </c>
      <c r="E49" s="21"/>
      <c r="F49" s="22">
        <f t="shared" si="0"/>
        <v>0</v>
      </c>
      <c r="G49" s="23">
        <f t="shared" si="1"/>
        <v>0</v>
      </c>
      <c r="H49" s="51">
        <v>0.05</v>
      </c>
      <c r="I49" s="22">
        <f t="shared" si="2"/>
        <v>0</v>
      </c>
      <c r="J49" s="24">
        <f t="shared" si="3"/>
        <v>0</v>
      </c>
      <c r="L49" s="6">
        <v>6</v>
      </c>
      <c r="M49" s="2"/>
      <c r="N49" s="2">
        <f t="shared" si="4"/>
        <v>0</v>
      </c>
    </row>
    <row r="50" spans="1:14" x14ac:dyDescent="0.25">
      <c r="A50" s="18">
        <v>44</v>
      </c>
      <c r="B50" s="25" t="s">
        <v>72</v>
      </c>
      <c r="C50" s="26" t="s">
        <v>20</v>
      </c>
      <c r="D50" s="49">
        <v>371</v>
      </c>
      <c r="E50" s="21"/>
      <c r="F50" s="22">
        <f t="shared" si="0"/>
        <v>0</v>
      </c>
      <c r="G50" s="23">
        <f t="shared" si="1"/>
        <v>0</v>
      </c>
      <c r="H50" s="51">
        <v>0.05</v>
      </c>
      <c r="I50" s="22">
        <f t="shared" si="2"/>
        <v>0</v>
      </c>
      <c r="J50" s="24">
        <f t="shared" si="3"/>
        <v>0</v>
      </c>
      <c r="L50" s="6">
        <v>4.5</v>
      </c>
      <c r="M50" s="2"/>
      <c r="N50" s="2">
        <f t="shared" ref="N50:N62" si="5">M50/9*12</f>
        <v>0</v>
      </c>
    </row>
    <row r="51" spans="1:14" x14ac:dyDescent="0.25">
      <c r="A51" s="18">
        <v>45</v>
      </c>
      <c r="B51" s="25" t="s">
        <v>73</v>
      </c>
      <c r="C51" s="26" t="s">
        <v>20</v>
      </c>
      <c r="D51" s="49">
        <v>6</v>
      </c>
      <c r="E51" s="21"/>
      <c r="F51" s="22">
        <f t="shared" si="0"/>
        <v>0</v>
      </c>
      <c r="G51" s="23">
        <f t="shared" si="1"/>
        <v>0</v>
      </c>
      <c r="H51" s="51">
        <v>0.05</v>
      </c>
      <c r="I51" s="22">
        <f t="shared" si="2"/>
        <v>0</v>
      </c>
      <c r="J51" s="24">
        <f t="shared" si="3"/>
        <v>0</v>
      </c>
      <c r="L51" s="6">
        <v>8</v>
      </c>
      <c r="M51" s="2"/>
      <c r="N51" s="2">
        <f t="shared" si="5"/>
        <v>0</v>
      </c>
    </row>
    <row r="52" spans="1:14" x14ac:dyDescent="0.25">
      <c r="A52" s="18">
        <v>46</v>
      </c>
      <c r="B52" s="25" t="s">
        <v>74</v>
      </c>
      <c r="C52" s="26" t="s">
        <v>20</v>
      </c>
      <c r="D52" s="49">
        <v>112</v>
      </c>
      <c r="E52" s="21"/>
      <c r="F52" s="22">
        <f t="shared" si="0"/>
        <v>0</v>
      </c>
      <c r="G52" s="23">
        <f t="shared" si="1"/>
        <v>0</v>
      </c>
      <c r="H52" s="51">
        <v>0.05</v>
      </c>
      <c r="I52" s="22">
        <f t="shared" si="2"/>
        <v>0</v>
      </c>
      <c r="J52" s="24">
        <f t="shared" si="3"/>
        <v>0</v>
      </c>
      <c r="L52" s="6">
        <v>8</v>
      </c>
      <c r="M52" s="2">
        <v>7</v>
      </c>
      <c r="N52" s="2">
        <f t="shared" si="5"/>
        <v>9.3333333333333339</v>
      </c>
    </row>
    <row r="53" spans="1:14" x14ac:dyDescent="0.25">
      <c r="A53" s="18">
        <v>47</v>
      </c>
      <c r="B53" s="39" t="s">
        <v>75</v>
      </c>
      <c r="C53" s="26" t="s">
        <v>20</v>
      </c>
      <c r="D53" s="49">
        <v>23</v>
      </c>
      <c r="E53" s="21"/>
      <c r="F53" s="22">
        <f t="shared" si="0"/>
        <v>0</v>
      </c>
      <c r="G53" s="23">
        <f t="shared" si="1"/>
        <v>0</v>
      </c>
      <c r="H53" s="51">
        <v>0.05</v>
      </c>
      <c r="I53" s="22">
        <f t="shared" si="2"/>
        <v>0</v>
      </c>
      <c r="J53" s="24">
        <f t="shared" si="3"/>
        <v>0</v>
      </c>
      <c r="L53" s="6">
        <v>80</v>
      </c>
      <c r="M53" s="2">
        <v>0.2</v>
      </c>
      <c r="N53" s="2">
        <f t="shared" si="5"/>
        <v>0.26666666666666666</v>
      </c>
    </row>
    <row r="54" spans="1:14" x14ac:dyDescent="0.25">
      <c r="A54" s="18">
        <v>48</v>
      </c>
      <c r="B54" s="40" t="s">
        <v>76</v>
      </c>
      <c r="C54" s="26" t="s">
        <v>20</v>
      </c>
      <c r="D54" s="49">
        <v>10</v>
      </c>
      <c r="E54" s="21"/>
      <c r="F54" s="22">
        <f t="shared" si="0"/>
        <v>0</v>
      </c>
      <c r="G54" s="23">
        <f t="shared" si="1"/>
        <v>0</v>
      </c>
      <c r="H54" s="51">
        <v>0.05</v>
      </c>
      <c r="I54" s="22">
        <f t="shared" si="2"/>
        <v>0</v>
      </c>
      <c r="J54" s="24">
        <f t="shared" si="3"/>
        <v>0</v>
      </c>
      <c r="L54" s="6">
        <v>80</v>
      </c>
      <c r="M54" s="2"/>
      <c r="N54" s="2">
        <f t="shared" si="5"/>
        <v>0</v>
      </c>
    </row>
    <row r="55" spans="1:14" x14ac:dyDescent="0.25">
      <c r="A55" s="18">
        <v>49</v>
      </c>
      <c r="B55" s="25" t="s">
        <v>77</v>
      </c>
      <c r="C55" s="26" t="s">
        <v>20</v>
      </c>
      <c r="D55" s="49">
        <v>470</v>
      </c>
      <c r="E55" s="21"/>
      <c r="F55" s="22">
        <f t="shared" si="0"/>
        <v>0</v>
      </c>
      <c r="G55" s="23">
        <f t="shared" si="1"/>
        <v>0</v>
      </c>
      <c r="H55" s="51">
        <v>0.05</v>
      </c>
      <c r="I55" s="22">
        <f t="shared" si="2"/>
        <v>0</v>
      </c>
      <c r="J55" s="24">
        <f t="shared" si="3"/>
        <v>0</v>
      </c>
      <c r="L55" s="6">
        <v>30</v>
      </c>
      <c r="M55" s="2">
        <v>1.85</v>
      </c>
      <c r="N55" s="2">
        <f t="shared" si="5"/>
        <v>2.4666666666666668</v>
      </c>
    </row>
    <row r="56" spans="1:14" x14ac:dyDescent="0.25">
      <c r="A56" s="18">
        <v>50</v>
      </c>
      <c r="B56" s="25" t="s">
        <v>78</v>
      </c>
      <c r="C56" s="26" t="s">
        <v>20</v>
      </c>
      <c r="D56" s="49">
        <v>19</v>
      </c>
      <c r="E56" s="21"/>
      <c r="F56" s="22">
        <f t="shared" si="0"/>
        <v>0</v>
      </c>
      <c r="G56" s="23">
        <f t="shared" si="1"/>
        <v>0</v>
      </c>
      <c r="H56" s="51">
        <v>0.05</v>
      </c>
      <c r="I56" s="22">
        <f t="shared" si="2"/>
        <v>0</v>
      </c>
      <c r="J56" s="24">
        <f t="shared" si="3"/>
        <v>0</v>
      </c>
      <c r="L56" s="6">
        <v>4.5</v>
      </c>
      <c r="M56" s="2"/>
      <c r="N56" s="2">
        <f t="shared" si="5"/>
        <v>0</v>
      </c>
    </row>
    <row r="57" spans="1:14" x14ac:dyDescent="0.25">
      <c r="A57" s="18">
        <v>51</v>
      </c>
      <c r="B57" s="25" t="s">
        <v>79</v>
      </c>
      <c r="C57" s="26" t="s">
        <v>19</v>
      </c>
      <c r="D57" s="49">
        <v>30</v>
      </c>
      <c r="E57" s="21"/>
      <c r="F57" s="22">
        <f t="shared" si="0"/>
        <v>0</v>
      </c>
      <c r="G57" s="23">
        <f t="shared" si="1"/>
        <v>0</v>
      </c>
      <c r="H57" s="51">
        <v>0.05</v>
      </c>
      <c r="I57" s="22">
        <f t="shared" si="2"/>
        <v>0</v>
      </c>
      <c r="J57" s="24">
        <f t="shared" si="3"/>
        <v>0</v>
      </c>
      <c r="L57" s="6">
        <v>32</v>
      </c>
      <c r="M57" s="2">
        <v>27.8</v>
      </c>
      <c r="N57" s="2">
        <f t="shared" si="5"/>
        <v>37.06666666666667</v>
      </c>
    </row>
    <row r="58" spans="1:14" x14ac:dyDescent="0.25">
      <c r="A58" s="18">
        <v>52</v>
      </c>
      <c r="B58" s="25" t="s">
        <v>80</v>
      </c>
      <c r="C58" s="26" t="s">
        <v>20</v>
      </c>
      <c r="D58" s="49">
        <v>10</v>
      </c>
      <c r="E58" s="21"/>
      <c r="F58" s="22">
        <f t="shared" si="0"/>
        <v>0</v>
      </c>
      <c r="G58" s="23">
        <f t="shared" si="1"/>
        <v>0</v>
      </c>
      <c r="H58" s="51">
        <v>0.05</v>
      </c>
      <c r="I58" s="22">
        <f t="shared" si="2"/>
        <v>0</v>
      </c>
      <c r="J58" s="24">
        <f t="shared" si="3"/>
        <v>0</v>
      </c>
      <c r="L58" s="6">
        <v>40</v>
      </c>
      <c r="M58" s="2"/>
      <c r="N58" s="2">
        <f t="shared" si="5"/>
        <v>0</v>
      </c>
    </row>
    <row r="59" spans="1:14" x14ac:dyDescent="0.25">
      <c r="A59" s="18">
        <v>53</v>
      </c>
      <c r="B59" s="25" t="s">
        <v>21</v>
      </c>
      <c r="C59" s="46" t="s">
        <v>20</v>
      </c>
      <c r="D59" s="49">
        <v>24</v>
      </c>
      <c r="E59" s="21"/>
      <c r="F59" s="22">
        <f t="shared" si="0"/>
        <v>0</v>
      </c>
      <c r="G59" s="23">
        <f t="shared" si="1"/>
        <v>0</v>
      </c>
      <c r="H59" s="51">
        <v>0.05</v>
      </c>
      <c r="I59" s="22">
        <f t="shared" si="2"/>
        <v>0</v>
      </c>
      <c r="J59" s="24">
        <f t="shared" si="3"/>
        <v>0</v>
      </c>
      <c r="L59" s="6">
        <v>9</v>
      </c>
      <c r="M59" s="2">
        <v>3.06</v>
      </c>
      <c r="N59" s="2">
        <f t="shared" si="5"/>
        <v>4.08</v>
      </c>
    </row>
    <row r="60" spans="1:14" x14ac:dyDescent="0.25">
      <c r="A60" s="18">
        <v>54</v>
      </c>
      <c r="B60" s="25" t="s">
        <v>81</v>
      </c>
      <c r="C60" s="46" t="s">
        <v>19</v>
      </c>
      <c r="D60" s="49">
        <v>43</v>
      </c>
      <c r="E60" s="21"/>
      <c r="F60" s="22">
        <f t="shared" si="0"/>
        <v>0</v>
      </c>
      <c r="G60" s="23">
        <f t="shared" si="1"/>
        <v>0</v>
      </c>
      <c r="H60" s="51">
        <v>0.05</v>
      </c>
      <c r="I60" s="22">
        <f>G60*H60</f>
        <v>0</v>
      </c>
      <c r="J60" s="24">
        <f>G60+I60</f>
        <v>0</v>
      </c>
      <c r="L60" s="6">
        <v>33</v>
      </c>
      <c r="M60" s="2"/>
      <c r="N60" s="2">
        <f t="shared" si="5"/>
        <v>0</v>
      </c>
    </row>
    <row r="61" spans="1:14" x14ac:dyDescent="0.25">
      <c r="A61" s="18">
        <v>55</v>
      </c>
      <c r="B61" s="25" t="s">
        <v>82</v>
      </c>
      <c r="C61" s="46" t="s">
        <v>20</v>
      </c>
      <c r="D61" s="49">
        <v>2</v>
      </c>
      <c r="E61" s="21"/>
      <c r="F61" s="22">
        <f t="shared" si="0"/>
        <v>0</v>
      </c>
      <c r="G61" s="23">
        <f t="shared" si="1"/>
        <v>0</v>
      </c>
      <c r="H61" s="51">
        <v>0.05</v>
      </c>
      <c r="I61" s="22">
        <f>G61*H61</f>
        <v>0</v>
      </c>
      <c r="J61" s="24">
        <f>G61+I61</f>
        <v>0</v>
      </c>
      <c r="L61" s="6"/>
      <c r="M61" s="2"/>
      <c r="N61" s="2"/>
    </row>
    <row r="62" spans="1:14" x14ac:dyDescent="0.25">
      <c r="A62" s="18">
        <v>56</v>
      </c>
      <c r="B62" s="25" t="s">
        <v>83</v>
      </c>
      <c r="C62" s="26" t="s">
        <v>20</v>
      </c>
      <c r="D62" s="49">
        <v>32</v>
      </c>
      <c r="E62" s="21"/>
      <c r="F62" s="22">
        <f t="shared" si="0"/>
        <v>0</v>
      </c>
      <c r="G62" s="23">
        <f t="shared" si="1"/>
        <v>0</v>
      </c>
      <c r="H62" s="51">
        <v>0.05</v>
      </c>
      <c r="I62" s="22">
        <f t="shared" si="2"/>
        <v>0</v>
      </c>
      <c r="J62" s="24">
        <f t="shared" si="3"/>
        <v>0</v>
      </c>
      <c r="L62" s="6">
        <v>15</v>
      </c>
      <c r="M62" s="2"/>
      <c r="N62" s="2">
        <f t="shared" si="5"/>
        <v>0</v>
      </c>
    </row>
    <row r="63" spans="1:14" x14ac:dyDescent="0.25">
      <c r="A63" s="18">
        <v>57</v>
      </c>
      <c r="B63" s="25" t="s">
        <v>84</v>
      </c>
      <c r="C63" s="26" t="s">
        <v>20</v>
      </c>
      <c r="D63" s="49">
        <v>2</v>
      </c>
      <c r="E63" s="21"/>
      <c r="F63" s="22">
        <f t="shared" si="0"/>
        <v>0</v>
      </c>
      <c r="G63" s="23">
        <f t="shared" si="1"/>
        <v>0</v>
      </c>
      <c r="H63" s="51">
        <v>0.05</v>
      </c>
      <c r="I63" s="22">
        <f t="shared" si="2"/>
        <v>0</v>
      </c>
      <c r="J63" s="24">
        <f t="shared" si="3"/>
        <v>0</v>
      </c>
      <c r="L63" s="6"/>
      <c r="M63" s="2"/>
      <c r="N63" s="2"/>
    </row>
    <row r="64" spans="1:14" x14ac:dyDescent="0.25">
      <c r="A64" s="18">
        <v>58</v>
      </c>
      <c r="B64" s="25" t="s">
        <v>85</v>
      </c>
      <c r="C64" s="26" t="s">
        <v>19</v>
      </c>
      <c r="D64" s="50">
        <v>14</v>
      </c>
      <c r="E64" s="21"/>
      <c r="F64" s="22">
        <f t="shared" si="0"/>
        <v>0</v>
      </c>
      <c r="G64" s="23">
        <f t="shared" si="1"/>
        <v>0</v>
      </c>
      <c r="H64" s="51">
        <v>0.05</v>
      </c>
      <c r="I64" s="22">
        <f t="shared" si="2"/>
        <v>0</v>
      </c>
      <c r="J64" s="24">
        <f t="shared" si="3"/>
        <v>0</v>
      </c>
      <c r="L64" s="6"/>
      <c r="M64" s="2"/>
      <c r="N64" s="2"/>
    </row>
    <row r="65" spans="1:14" x14ac:dyDescent="0.25">
      <c r="A65" s="18">
        <v>59</v>
      </c>
      <c r="B65" s="25" t="s">
        <v>86</v>
      </c>
      <c r="C65" s="26" t="s">
        <v>19</v>
      </c>
      <c r="D65" s="50">
        <v>26</v>
      </c>
      <c r="E65" s="21"/>
      <c r="F65" s="22">
        <f t="shared" si="0"/>
        <v>0</v>
      </c>
      <c r="G65" s="23">
        <f t="shared" si="1"/>
        <v>0</v>
      </c>
      <c r="H65" s="51">
        <v>0.05</v>
      </c>
      <c r="I65" s="22">
        <f t="shared" si="2"/>
        <v>0</v>
      </c>
      <c r="J65" s="24">
        <f t="shared" si="3"/>
        <v>0</v>
      </c>
      <c r="L65" s="6"/>
      <c r="M65" s="2"/>
      <c r="N65" s="2"/>
    </row>
    <row r="66" spans="1:14" x14ac:dyDescent="0.25">
      <c r="A66" s="18">
        <v>60</v>
      </c>
      <c r="B66" s="25" t="s">
        <v>87</v>
      </c>
      <c r="C66" s="26" t="s">
        <v>19</v>
      </c>
      <c r="D66" s="50">
        <v>13</v>
      </c>
      <c r="E66" s="21"/>
      <c r="F66" s="22">
        <f t="shared" si="0"/>
        <v>0</v>
      </c>
      <c r="G66" s="23">
        <f t="shared" si="1"/>
        <v>0</v>
      </c>
      <c r="H66" s="51">
        <v>0.05</v>
      </c>
      <c r="I66" s="22">
        <f>G66*H66</f>
        <v>0</v>
      </c>
      <c r="J66" s="24">
        <f>G66+I66</f>
        <v>0</v>
      </c>
      <c r="L66" s="6"/>
      <c r="M66" s="2"/>
      <c r="N66" s="2"/>
    </row>
    <row r="67" spans="1:14" x14ac:dyDescent="0.25">
      <c r="A67" s="18">
        <v>61</v>
      </c>
      <c r="B67" s="25" t="s">
        <v>88</v>
      </c>
      <c r="C67" s="26" t="s">
        <v>19</v>
      </c>
      <c r="D67" s="50">
        <v>1070</v>
      </c>
      <c r="E67" s="21"/>
      <c r="F67" s="22">
        <f t="shared" si="0"/>
        <v>0</v>
      </c>
      <c r="G67" s="23">
        <f t="shared" si="1"/>
        <v>0</v>
      </c>
      <c r="H67" s="51">
        <v>0.05</v>
      </c>
      <c r="I67" s="22">
        <f t="shared" si="2"/>
        <v>0</v>
      </c>
      <c r="J67" s="24">
        <f t="shared" si="3"/>
        <v>0</v>
      </c>
      <c r="L67" s="6"/>
      <c r="M67" s="2"/>
      <c r="N67" s="2"/>
    </row>
    <row r="68" spans="1:14" x14ac:dyDescent="0.25">
      <c r="A68" s="18">
        <v>62</v>
      </c>
      <c r="B68" s="25" t="s">
        <v>89</v>
      </c>
      <c r="C68" s="26" t="s">
        <v>19</v>
      </c>
      <c r="D68" s="50">
        <v>43</v>
      </c>
      <c r="E68" s="21"/>
      <c r="F68" s="22">
        <f t="shared" si="0"/>
        <v>0</v>
      </c>
      <c r="G68" s="23">
        <f t="shared" si="1"/>
        <v>0</v>
      </c>
      <c r="H68" s="51">
        <v>0.05</v>
      </c>
      <c r="I68" s="22">
        <f>G68*H68</f>
        <v>0</v>
      </c>
      <c r="J68" s="24">
        <f t="shared" si="3"/>
        <v>0</v>
      </c>
      <c r="L68" s="6"/>
      <c r="M68" s="2"/>
      <c r="N68" s="2"/>
    </row>
    <row r="69" spans="1:14" x14ac:dyDescent="0.25">
      <c r="A69" s="18">
        <v>63</v>
      </c>
      <c r="B69" s="25" t="s">
        <v>23</v>
      </c>
      <c r="C69" s="26" t="s">
        <v>19</v>
      </c>
      <c r="D69" s="50">
        <v>27</v>
      </c>
      <c r="E69" s="21"/>
      <c r="F69" s="22">
        <f t="shared" si="0"/>
        <v>0</v>
      </c>
      <c r="G69" s="23">
        <f t="shared" si="1"/>
        <v>0</v>
      </c>
      <c r="H69" s="51">
        <v>0.05</v>
      </c>
      <c r="I69" s="22">
        <f t="shared" si="2"/>
        <v>0</v>
      </c>
      <c r="J69" s="24">
        <f t="shared" si="3"/>
        <v>0</v>
      </c>
      <c r="L69" s="6"/>
      <c r="M69" s="2"/>
      <c r="N69" s="2"/>
    </row>
    <row r="70" spans="1:14" x14ac:dyDescent="0.25">
      <c r="A70" s="18">
        <v>64</v>
      </c>
      <c r="B70" s="25" t="s">
        <v>90</v>
      </c>
      <c r="C70" s="26" t="s">
        <v>19</v>
      </c>
      <c r="D70" s="50">
        <v>179</v>
      </c>
      <c r="E70" s="21"/>
      <c r="F70" s="22">
        <f t="shared" ref="F70:F130" si="6">E70*(1+H70)</f>
        <v>0</v>
      </c>
      <c r="G70" s="23">
        <f t="shared" si="1"/>
        <v>0</v>
      </c>
      <c r="H70" s="51">
        <v>0.05</v>
      </c>
      <c r="I70" s="22">
        <f t="shared" si="2"/>
        <v>0</v>
      </c>
      <c r="J70" s="24">
        <f t="shared" si="3"/>
        <v>0</v>
      </c>
      <c r="L70" s="6"/>
      <c r="M70" s="2"/>
      <c r="N70" s="2"/>
    </row>
    <row r="71" spans="1:14" x14ac:dyDescent="0.25">
      <c r="A71" s="18">
        <v>65</v>
      </c>
      <c r="B71" s="25" t="s">
        <v>91</v>
      </c>
      <c r="C71" s="26" t="s">
        <v>19</v>
      </c>
      <c r="D71" s="50">
        <v>146</v>
      </c>
      <c r="E71" s="21"/>
      <c r="F71" s="22">
        <f t="shared" si="6"/>
        <v>0</v>
      </c>
      <c r="G71" s="23">
        <f t="shared" si="1"/>
        <v>0</v>
      </c>
      <c r="H71" s="51">
        <v>0.05</v>
      </c>
      <c r="I71" s="22">
        <f t="shared" si="2"/>
        <v>0</v>
      </c>
      <c r="J71" s="24">
        <f t="shared" si="3"/>
        <v>0</v>
      </c>
      <c r="L71" s="6"/>
      <c r="M71" s="2"/>
      <c r="N71" s="2"/>
    </row>
    <row r="72" spans="1:14" x14ac:dyDescent="0.25">
      <c r="A72" s="18">
        <v>66</v>
      </c>
      <c r="B72" s="25" t="s">
        <v>92</v>
      </c>
      <c r="C72" s="26" t="s">
        <v>20</v>
      </c>
      <c r="D72" s="50">
        <v>207</v>
      </c>
      <c r="E72" s="21"/>
      <c r="F72" s="22">
        <f t="shared" si="6"/>
        <v>0</v>
      </c>
      <c r="G72" s="23">
        <f t="shared" si="1"/>
        <v>0</v>
      </c>
      <c r="H72" s="51">
        <v>0.05</v>
      </c>
      <c r="I72" s="22">
        <f t="shared" si="2"/>
        <v>0</v>
      </c>
      <c r="J72" s="24">
        <f t="shared" si="3"/>
        <v>0</v>
      </c>
      <c r="L72" s="6"/>
      <c r="M72" s="2"/>
      <c r="N72" s="2"/>
    </row>
    <row r="73" spans="1:14" x14ac:dyDescent="0.25">
      <c r="A73" s="18">
        <v>67</v>
      </c>
      <c r="B73" s="25" t="s">
        <v>93</v>
      </c>
      <c r="C73" s="26" t="s">
        <v>19</v>
      </c>
      <c r="D73" s="50">
        <v>3</v>
      </c>
      <c r="E73" s="21"/>
      <c r="F73" s="22">
        <f t="shared" si="6"/>
        <v>0</v>
      </c>
      <c r="G73" s="23">
        <f t="shared" si="1"/>
        <v>0</v>
      </c>
      <c r="H73" s="51">
        <v>0.05</v>
      </c>
      <c r="I73" s="22">
        <f t="shared" si="2"/>
        <v>0</v>
      </c>
      <c r="J73" s="24">
        <f t="shared" si="3"/>
        <v>0</v>
      </c>
      <c r="L73" s="6"/>
      <c r="M73" s="2"/>
      <c r="N73" s="2"/>
    </row>
    <row r="74" spans="1:14" x14ac:dyDescent="0.25">
      <c r="A74" s="18">
        <v>68</v>
      </c>
      <c r="B74" s="25" t="s">
        <v>94</v>
      </c>
      <c r="C74" s="26" t="s">
        <v>20</v>
      </c>
      <c r="D74" s="50">
        <v>156</v>
      </c>
      <c r="E74" s="21"/>
      <c r="F74" s="22">
        <f t="shared" si="6"/>
        <v>0</v>
      </c>
      <c r="G74" s="23">
        <f t="shared" si="1"/>
        <v>0</v>
      </c>
      <c r="H74" s="51">
        <v>0.05</v>
      </c>
      <c r="I74" s="22">
        <f t="shared" si="2"/>
        <v>0</v>
      </c>
      <c r="J74" s="24">
        <f t="shared" si="3"/>
        <v>0</v>
      </c>
      <c r="L74" s="6"/>
      <c r="M74" s="2"/>
      <c r="N74" s="2"/>
    </row>
    <row r="75" spans="1:14" x14ac:dyDescent="0.25">
      <c r="A75" s="18">
        <v>69</v>
      </c>
      <c r="B75" s="25" t="s">
        <v>95</v>
      </c>
      <c r="C75" s="26" t="s">
        <v>19</v>
      </c>
      <c r="D75" s="50">
        <v>627</v>
      </c>
      <c r="E75" s="21"/>
      <c r="F75" s="22">
        <f t="shared" si="6"/>
        <v>0</v>
      </c>
      <c r="G75" s="23">
        <f t="shared" si="1"/>
        <v>0</v>
      </c>
      <c r="H75" s="51">
        <v>0.05</v>
      </c>
      <c r="I75" s="22">
        <f t="shared" si="2"/>
        <v>0</v>
      </c>
      <c r="J75" s="24">
        <f t="shared" si="3"/>
        <v>0</v>
      </c>
      <c r="L75" s="6"/>
      <c r="M75" s="2"/>
      <c r="N75" s="2"/>
    </row>
    <row r="76" spans="1:14" x14ac:dyDescent="0.25">
      <c r="A76" s="18">
        <v>70</v>
      </c>
      <c r="B76" s="25" t="s">
        <v>96</v>
      </c>
      <c r="C76" s="26" t="s">
        <v>20</v>
      </c>
      <c r="D76" s="50">
        <v>40</v>
      </c>
      <c r="E76" s="21"/>
      <c r="F76" s="22">
        <f t="shared" si="6"/>
        <v>0</v>
      </c>
      <c r="G76" s="23">
        <f t="shared" si="1"/>
        <v>0</v>
      </c>
      <c r="H76" s="51">
        <v>0.05</v>
      </c>
      <c r="I76" s="22">
        <f t="shared" si="2"/>
        <v>0</v>
      </c>
      <c r="J76" s="24">
        <f t="shared" si="3"/>
        <v>0</v>
      </c>
      <c r="L76" s="6"/>
      <c r="M76" s="2"/>
      <c r="N76" s="2"/>
    </row>
    <row r="77" spans="1:14" x14ac:dyDescent="0.25">
      <c r="A77" s="18">
        <v>71</v>
      </c>
      <c r="B77" s="25" t="s">
        <v>97</v>
      </c>
      <c r="C77" s="26" t="s">
        <v>19</v>
      </c>
      <c r="D77" s="50">
        <v>237</v>
      </c>
      <c r="E77" s="21"/>
      <c r="F77" s="22">
        <f t="shared" si="6"/>
        <v>0</v>
      </c>
      <c r="G77" s="23">
        <f t="shared" si="1"/>
        <v>0</v>
      </c>
      <c r="H77" s="51">
        <v>0.05</v>
      </c>
      <c r="I77" s="22">
        <f>G77*H77</f>
        <v>0</v>
      </c>
      <c r="J77" s="24">
        <f t="shared" si="3"/>
        <v>0</v>
      </c>
      <c r="L77" s="6"/>
      <c r="M77" s="2"/>
      <c r="N77" s="2"/>
    </row>
    <row r="78" spans="1:14" x14ac:dyDescent="0.25">
      <c r="A78" s="18">
        <v>72</v>
      </c>
      <c r="B78" s="25" t="s">
        <v>98</v>
      </c>
      <c r="C78" s="26" t="s">
        <v>19</v>
      </c>
      <c r="D78" s="50">
        <v>3</v>
      </c>
      <c r="E78" s="21"/>
      <c r="F78" s="22">
        <f t="shared" si="6"/>
        <v>0</v>
      </c>
      <c r="G78" s="23">
        <f t="shared" si="1"/>
        <v>0</v>
      </c>
      <c r="H78" s="51">
        <v>0.05</v>
      </c>
      <c r="I78" s="22">
        <f>G78*H78</f>
        <v>0</v>
      </c>
      <c r="J78" s="24">
        <f t="shared" si="3"/>
        <v>0</v>
      </c>
      <c r="L78" s="6"/>
      <c r="M78" s="2"/>
      <c r="N78" s="2"/>
    </row>
    <row r="79" spans="1:14" x14ac:dyDescent="0.25">
      <c r="A79" s="18">
        <v>73</v>
      </c>
      <c r="B79" s="25" t="s">
        <v>99</v>
      </c>
      <c r="C79" s="26" t="s">
        <v>19</v>
      </c>
      <c r="D79" s="50">
        <v>0.5</v>
      </c>
      <c r="E79" s="21"/>
      <c r="F79" s="22">
        <f t="shared" si="6"/>
        <v>0</v>
      </c>
      <c r="G79" s="23">
        <f t="shared" ref="G79:G130" si="7">D79*E79</f>
        <v>0</v>
      </c>
      <c r="H79" s="51">
        <v>0.05</v>
      </c>
      <c r="I79" s="22">
        <f t="shared" ref="I79:I130" si="8">G79*H79</f>
        <v>0</v>
      </c>
      <c r="J79" s="24">
        <f t="shared" ref="J79:J130" si="9">G79+I79</f>
        <v>0</v>
      </c>
      <c r="L79" s="6"/>
      <c r="M79" s="2"/>
      <c r="N79" s="2"/>
    </row>
    <row r="80" spans="1:14" x14ac:dyDescent="0.25">
      <c r="A80" s="18">
        <v>74</v>
      </c>
      <c r="B80" s="25" t="s">
        <v>100</v>
      </c>
      <c r="C80" s="26" t="s">
        <v>19</v>
      </c>
      <c r="D80" s="50">
        <v>173</v>
      </c>
      <c r="E80" s="21"/>
      <c r="F80" s="22">
        <f t="shared" si="6"/>
        <v>0</v>
      </c>
      <c r="G80" s="23">
        <f t="shared" si="7"/>
        <v>0</v>
      </c>
      <c r="H80" s="51">
        <v>0.05</v>
      </c>
      <c r="I80" s="22">
        <f t="shared" si="8"/>
        <v>0</v>
      </c>
      <c r="J80" s="24">
        <f t="shared" si="9"/>
        <v>0</v>
      </c>
      <c r="L80" s="6"/>
      <c r="M80" s="2"/>
      <c r="N80" s="2"/>
    </row>
    <row r="81" spans="1:14" x14ac:dyDescent="0.25">
      <c r="A81" s="18">
        <v>75</v>
      </c>
      <c r="B81" s="25" t="s">
        <v>101</v>
      </c>
      <c r="C81" s="26" t="s">
        <v>19</v>
      </c>
      <c r="D81" s="50">
        <v>174</v>
      </c>
      <c r="E81" s="21"/>
      <c r="F81" s="22">
        <f t="shared" si="6"/>
        <v>0</v>
      </c>
      <c r="G81" s="23">
        <f t="shared" si="7"/>
        <v>0</v>
      </c>
      <c r="H81" s="51">
        <v>0.05</v>
      </c>
      <c r="I81" s="22">
        <f t="shared" si="8"/>
        <v>0</v>
      </c>
      <c r="J81" s="24">
        <f t="shared" si="9"/>
        <v>0</v>
      </c>
      <c r="L81" s="6"/>
      <c r="M81" s="2"/>
      <c r="N81" s="2"/>
    </row>
    <row r="82" spans="1:14" x14ac:dyDescent="0.25">
      <c r="A82" s="18">
        <v>76</v>
      </c>
      <c r="B82" s="25" t="s">
        <v>102</v>
      </c>
      <c r="C82" s="26" t="s">
        <v>19</v>
      </c>
      <c r="D82" s="50">
        <v>161</v>
      </c>
      <c r="E82" s="21"/>
      <c r="F82" s="22">
        <f t="shared" si="6"/>
        <v>0</v>
      </c>
      <c r="G82" s="23">
        <f t="shared" si="7"/>
        <v>0</v>
      </c>
      <c r="H82" s="51">
        <v>0.05</v>
      </c>
      <c r="I82" s="22">
        <f t="shared" si="8"/>
        <v>0</v>
      </c>
      <c r="J82" s="24">
        <f t="shared" si="9"/>
        <v>0</v>
      </c>
      <c r="L82" s="6"/>
      <c r="M82" s="2"/>
      <c r="N82" s="2"/>
    </row>
    <row r="83" spans="1:14" x14ac:dyDescent="0.25">
      <c r="A83" s="18">
        <v>77</v>
      </c>
      <c r="B83" s="25" t="s">
        <v>103</v>
      </c>
      <c r="C83" s="26" t="s">
        <v>19</v>
      </c>
      <c r="D83" s="50">
        <v>394</v>
      </c>
      <c r="E83" s="21"/>
      <c r="F83" s="22">
        <f t="shared" si="6"/>
        <v>0</v>
      </c>
      <c r="G83" s="23">
        <f t="shared" si="7"/>
        <v>0</v>
      </c>
      <c r="H83" s="51">
        <v>0.05</v>
      </c>
      <c r="I83" s="22">
        <f t="shared" si="8"/>
        <v>0</v>
      </c>
      <c r="J83" s="24">
        <f t="shared" si="9"/>
        <v>0</v>
      </c>
      <c r="L83" s="6"/>
      <c r="M83" s="2"/>
      <c r="N83" s="2"/>
    </row>
    <row r="84" spans="1:14" x14ac:dyDescent="0.25">
      <c r="A84" s="18">
        <v>78</v>
      </c>
      <c r="B84" s="25" t="s">
        <v>104</v>
      </c>
      <c r="C84" s="26" t="s">
        <v>19</v>
      </c>
      <c r="D84" s="50">
        <v>41</v>
      </c>
      <c r="E84" s="21"/>
      <c r="F84" s="22">
        <f t="shared" si="6"/>
        <v>0</v>
      </c>
      <c r="G84" s="23">
        <f t="shared" si="7"/>
        <v>0</v>
      </c>
      <c r="H84" s="51">
        <v>0.05</v>
      </c>
      <c r="I84" s="22">
        <f t="shared" si="8"/>
        <v>0</v>
      </c>
      <c r="J84" s="24">
        <f t="shared" si="9"/>
        <v>0</v>
      </c>
      <c r="L84" s="6"/>
      <c r="M84" s="2"/>
      <c r="N84" s="2"/>
    </row>
    <row r="85" spans="1:14" x14ac:dyDescent="0.25">
      <c r="A85" s="18">
        <v>79</v>
      </c>
      <c r="B85" s="25" t="s">
        <v>24</v>
      </c>
      <c r="C85" s="26" t="s">
        <v>19</v>
      </c>
      <c r="D85" s="50">
        <v>9</v>
      </c>
      <c r="E85" s="21"/>
      <c r="F85" s="22">
        <f t="shared" si="6"/>
        <v>0</v>
      </c>
      <c r="G85" s="23">
        <f t="shared" si="7"/>
        <v>0</v>
      </c>
      <c r="H85" s="51">
        <v>0.05</v>
      </c>
      <c r="I85" s="22">
        <f t="shared" si="8"/>
        <v>0</v>
      </c>
      <c r="J85" s="24">
        <f t="shared" si="9"/>
        <v>0</v>
      </c>
      <c r="L85" s="6"/>
      <c r="M85" s="2"/>
      <c r="N85" s="2"/>
    </row>
    <row r="86" spans="1:14" x14ac:dyDescent="0.25">
      <c r="A86" s="18">
        <v>80</v>
      </c>
      <c r="B86" s="25" t="s">
        <v>105</v>
      </c>
      <c r="C86" s="26" t="s">
        <v>19</v>
      </c>
      <c r="D86" s="50">
        <v>90</v>
      </c>
      <c r="E86" s="21"/>
      <c r="F86" s="22">
        <f t="shared" si="6"/>
        <v>0</v>
      </c>
      <c r="G86" s="23">
        <f t="shared" si="7"/>
        <v>0</v>
      </c>
      <c r="H86" s="51">
        <v>0.05</v>
      </c>
      <c r="I86" s="22">
        <f>G86*H86</f>
        <v>0</v>
      </c>
      <c r="J86" s="24">
        <f t="shared" si="9"/>
        <v>0</v>
      </c>
      <c r="L86" s="6"/>
      <c r="M86" s="2"/>
      <c r="N86" s="2"/>
    </row>
    <row r="87" spans="1:14" x14ac:dyDescent="0.25">
      <c r="A87" s="18">
        <v>81</v>
      </c>
      <c r="B87" s="25" t="s">
        <v>106</v>
      </c>
      <c r="C87" s="26" t="s">
        <v>19</v>
      </c>
      <c r="D87" s="50">
        <v>541</v>
      </c>
      <c r="E87" s="21"/>
      <c r="F87" s="22">
        <f t="shared" si="6"/>
        <v>0</v>
      </c>
      <c r="G87" s="23">
        <f t="shared" si="7"/>
        <v>0</v>
      </c>
      <c r="H87" s="51">
        <v>0.05</v>
      </c>
      <c r="I87" s="22">
        <f t="shared" si="8"/>
        <v>0</v>
      </c>
      <c r="J87" s="24">
        <f t="shared" si="9"/>
        <v>0</v>
      </c>
      <c r="L87" s="6"/>
      <c r="M87" s="2"/>
      <c r="N87" s="2"/>
    </row>
    <row r="88" spans="1:14" x14ac:dyDescent="0.25">
      <c r="A88" s="18">
        <v>82</v>
      </c>
      <c r="B88" s="25" t="s">
        <v>107</v>
      </c>
      <c r="C88" s="26" t="s">
        <v>19</v>
      </c>
      <c r="D88" s="50">
        <v>53</v>
      </c>
      <c r="E88" s="21"/>
      <c r="F88" s="22">
        <f t="shared" si="6"/>
        <v>0</v>
      </c>
      <c r="G88" s="23">
        <f t="shared" si="7"/>
        <v>0</v>
      </c>
      <c r="H88" s="51">
        <v>0.05</v>
      </c>
      <c r="I88" s="22">
        <f t="shared" si="8"/>
        <v>0</v>
      </c>
      <c r="J88" s="24">
        <f t="shared" si="9"/>
        <v>0</v>
      </c>
      <c r="L88" s="6"/>
      <c r="M88" s="2"/>
      <c r="N88" s="2"/>
    </row>
    <row r="89" spans="1:14" x14ac:dyDescent="0.25">
      <c r="A89" s="18">
        <v>83</v>
      </c>
      <c r="B89" s="25" t="s">
        <v>108</v>
      </c>
      <c r="C89" s="26" t="s">
        <v>19</v>
      </c>
      <c r="D89" s="50">
        <v>123</v>
      </c>
      <c r="E89" s="21"/>
      <c r="F89" s="22">
        <f t="shared" si="6"/>
        <v>0</v>
      </c>
      <c r="G89" s="23">
        <f t="shared" si="7"/>
        <v>0</v>
      </c>
      <c r="H89" s="51">
        <v>0.05</v>
      </c>
      <c r="I89" s="22">
        <f t="shared" si="8"/>
        <v>0</v>
      </c>
      <c r="J89" s="24">
        <f t="shared" si="9"/>
        <v>0</v>
      </c>
      <c r="L89" s="6"/>
      <c r="M89" s="2"/>
      <c r="N89" s="2"/>
    </row>
    <row r="90" spans="1:14" x14ac:dyDescent="0.25">
      <c r="A90" s="18">
        <v>84</v>
      </c>
      <c r="B90" s="25" t="s">
        <v>109</v>
      </c>
      <c r="C90" s="26" t="s">
        <v>19</v>
      </c>
      <c r="D90" s="50">
        <v>224</v>
      </c>
      <c r="E90" s="21"/>
      <c r="F90" s="22">
        <f t="shared" si="6"/>
        <v>0</v>
      </c>
      <c r="G90" s="23">
        <f t="shared" si="7"/>
        <v>0</v>
      </c>
      <c r="H90" s="51">
        <v>0.05</v>
      </c>
      <c r="I90" s="22">
        <f t="shared" si="8"/>
        <v>0</v>
      </c>
      <c r="J90" s="24">
        <f t="shared" si="9"/>
        <v>0</v>
      </c>
      <c r="L90" s="6"/>
      <c r="M90" s="2"/>
      <c r="N90" s="2"/>
    </row>
    <row r="91" spans="1:14" x14ac:dyDescent="0.25">
      <c r="A91" s="18">
        <v>85</v>
      </c>
      <c r="B91" s="25" t="s">
        <v>25</v>
      </c>
      <c r="C91" s="26" t="s">
        <v>19</v>
      </c>
      <c r="D91" s="50">
        <v>555</v>
      </c>
      <c r="E91" s="21"/>
      <c r="F91" s="22">
        <f t="shared" si="6"/>
        <v>0</v>
      </c>
      <c r="G91" s="23">
        <f t="shared" si="7"/>
        <v>0</v>
      </c>
      <c r="H91" s="51">
        <v>0.05</v>
      </c>
      <c r="I91" s="22">
        <f t="shared" si="8"/>
        <v>0</v>
      </c>
      <c r="J91" s="24">
        <f t="shared" si="9"/>
        <v>0</v>
      </c>
      <c r="L91" s="6"/>
      <c r="M91" s="2"/>
      <c r="N91" s="2"/>
    </row>
    <row r="92" spans="1:14" x14ac:dyDescent="0.25">
      <c r="A92" s="18">
        <v>86</v>
      </c>
      <c r="B92" s="25" t="s">
        <v>26</v>
      </c>
      <c r="C92" s="26" t="s">
        <v>19</v>
      </c>
      <c r="D92" s="50">
        <v>14</v>
      </c>
      <c r="E92" s="21"/>
      <c r="F92" s="22">
        <f t="shared" si="6"/>
        <v>0</v>
      </c>
      <c r="G92" s="23">
        <f t="shared" si="7"/>
        <v>0</v>
      </c>
      <c r="H92" s="51">
        <v>0.05</v>
      </c>
      <c r="I92" s="22">
        <f t="shared" si="8"/>
        <v>0</v>
      </c>
      <c r="J92" s="24">
        <f t="shared" si="9"/>
        <v>0</v>
      </c>
      <c r="L92" s="6"/>
      <c r="M92" s="2"/>
      <c r="N92" s="2"/>
    </row>
    <row r="93" spans="1:14" x14ac:dyDescent="0.25">
      <c r="A93" s="18">
        <v>87</v>
      </c>
      <c r="B93" s="25" t="s">
        <v>110</v>
      </c>
      <c r="C93" s="26" t="s">
        <v>19</v>
      </c>
      <c r="D93" s="50">
        <v>139</v>
      </c>
      <c r="E93" s="21"/>
      <c r="F93" s="22">
        <f t="shared" si="6"/>
        <v>0</v>
      </c>
      <c r="G93" s="23">
        <f t="shared" si="7"/>
        <v>0</v>
      </c>
      <c r="H93" s="51">
        <v>0.05</v>
      </c>
      <c r="I93" s="22">
        <f t="shared" si="8"/>
        <v>0</v>
      </c>
      <c r="J93" s="24">
        <f t="shared" si="9"/>
        <v>0</v>
      </c>
      <c r="L93" s="6"/>
      <c r="M93" s="2"/>
      <c r="N93" s="2"/>
    </row>
    <row r="94" spans="1:14" x14ac:dyDescent="0.25">
      <c r="A94" s="18">
        <v>88</v>
      </c>
      <c r="B94" s="25" t="s">
        <v>111</v>
      </c>
      <c r="C94" s="26" t="s">
        <v>19</v>
      </c>
      <c r="D94" s="50">
        <v>28</v>
      </c>
      <c r="E94" s="21"/>
      <c r="F94" s="22">
        <f t="shared" si="6"/>
        <v>0</v>
      </c>
      <c r="G94" s="23">
        <f t="shared" si="7"/>
        <v>0</v>
      </c>
      <c r="H94" s="51">
        <v>0.05</v>
      </c>
      <c r="I94" s="22">
        <f t="shared" si="8"/>
        <v>0</v>
      </c>
      <c r="J94" s="24">
        <f t="shared" si="9"/>
        <v>0</v>
      </c>
      <c r="L94" s="6"/>
      <c r="M94" s="2"/>
      <c r="N94" s="2"/>
    </row>
    <row r="95" spans="1:14" x14ac:dyDescent="0.25">
      <c r="A95" s="18">
        <v>89</v>
      </c>
      <c r="B95" s="25" t="s">
        <v>112</v>
      </c>
      <c r="C95" s="26" t="s">
        <v>20</v>
      </c>
      <c r="D95" s="50">
        <v>17</v>
      </c>
      <c r="E95" s="21"/>
      <c r="F95" s="22">
        <f t="shared" si="6"/>
        <v>0</v>
      </c>
      <c r="G95" s="23">
        <f t="shared" si="7"/>
        <v>0</v>
      </c>
      <c r="H95" s="51">
        <v>0.05</v>
      </c>
      <c r="I95" s="22">
        <f t="shared" si="8"/>
        <v>0</v>
      </c>
      <c r="J95" s="24">
        <f t="shared" si="9"/>
        <v>0</v>
      </c>
      <c r="L95" s="6"/>
      <c r="M95" s="2"/>
      <c r="N95" s="2"/>
    </row>
    <row r="96" spans="1:14" x14ac:dyDescent="0.25">
      <c r="A96" s="18">
        <v>90</v>
      </c>
      <c r="B96" s="25" t="s">
        <v>113</v>
      </c>
      <c r="C96" s="26" t="s">
        <v>20</v>
      </c>
      <c r="D96" s="50">
        <v>59</v>
      </c>
      <c r="E96" s="21"/>
      <c r="F96" s="22">
        <f t="shared" si="6"/>
        <v>0</v>
      </c>
      <c r="G96" s="23">
        <f t="shared" si="7"/>
        <v>0</v>
      </c>
      <c r="H96" s="51">
        <v>0.05</v>
      </c>
      <c r="I96" s="22">
        <f t="shared" si="8"/>
        <v>0</v>
      </c>
      <c r="J96" s="24">
        <f t="shared" si="9"/>
        <v>0</v>
      </c>
      <c r="L96" s="6"/>
      <c r="M96" s="2"/>
      <c r="N96" s="2"/>
    </row>
    <row r="97" spans="1:14" x14ac:dyDescent="0.25">
      <c r="A97" s="18">
        <v>91</v>
      </c>
      <c r="B97" s="25" t="s">
        <v>114</v>
      </c>
      <c r="C97" s="26" t="s">
        <v>20</v>
      </c>
      <c r="D97" s="50">
        <v>76</v>
      </c>
      <c r="E97" s="21"/>
      <c r="F97" s="22">
        <f t="shared" si="6"/>
        <v>0</v>
      </c>
      <c r="G97" s="23">
        <f t="shared" si="7"/>
        <v>0</v>
      </c>
      <c r="H97" s="51">
        <v>0.05</v>
      </c>
      <c r="I97" s="22">
        <f t="shared" si="8"/>
        <v>0</v>
      </c>
      <c r="J97" s="24">
        <f t="shared" si="9"/>
        <v>0</v>
      </c>
      <c r="L97" s="6"/>
      <c r="M97" s="2"/>
      <c r="N97" s="2"/>
    </row>
    <row r="98" spans="1:14" x14ac:dyDescent="0.25">
      <c r="A98" s="18">
        <v>92</v>
      </c>
      <c r="B98" s="25" t="s">
        <v>115</v>
      </c>
      <c r="C98" s="26" t="s">
        <v>19</v>
      </c>
      <c r="D98" s="50">
        <v>5</v>
      </c>
      <c r="E98" s="21"/>
      <c r="F98" s="22">
        <f t="shared" si="6"/>
        <v>0</v>
      </c>
      <c r="G98" s="23">
        <f t="shared" si="7"/>
        <v>0</v>
      </c>
      <c r="H98" s="51">
        <v>0.05</v>
      </c>
      <c r="I98" s="22">
        <f t="shared" si="8"/>
        <v>0</v>
      </c>
      <c r="J98" s="24">
        <f t="shared" si="9"/>
        <v>0</v>
      </c>
      <c r="L98" s="6"/>
      <c r="M98" s="2"/>
      <c r="N98" s="2"/>
    </row>
    <row r="99" spans="1:14" x14ac:dyDescent="0.25">
      <c r="A99" s="18">
        <v>93</v>
      </c>
      <c r="B99" s="25" t="s">
        <v>116</v>
      </c>
      <c r="C99" s="26" t="s">
        <v>20</v>
      </c>
      <c r="D99" s="50">
        <v>251</v>
      </c>
      <c r="E99" s="21"/>
      <c r="F99" s="22">
        <f t="shared" si="6"/>
        <v>0</v>
      </c>
      <c r="G99" s="23">
        <f t="shared" si="7"/>
        <v>0</v>
      </c>
      <c r="H99" s="51">
        <v>0.05</v>
      </c>
      <c r="I99" s="22">
        <f t="shared" si="8"/>
        <v>0</v>
      </c>
      <c r="J99" s="24">
        <f t="shared" si="9"/>
        <v>0</v>
      </c>
      <c r="L99" s="6"/>
      <c r="M99" s="2"/>
      <c r="N99" s="2"/>
    </row>
    <row r="100" spans="1:14" x14ac:dyDescent="0.25">
      <c r="A100" s="18">
        <v>94</v>
      </c>
      <c r="B100" s="25" t="s">
        <v>117</v>
      </c>
      <c r="C100" s="26" t="s">
        <v>20</v>
      </c>
      <c r="D100" s="50">
        <v>17</v>
      </c>
      <c r="E100" s="21"/>
      <c r="F100" s="22">
        <f t="shared" si="6"/>
        <v>0</v>
      </c>
      <c r="G100" s="23">
        <f t="shared" si="7"/>
        <v>0</v>
      </c>
      <c r="H100" s="51">
        <v>0.05</v>
      </c>
      <c r="I100" s="22">
        <f t="shared" si="8"/>
        <v>0</v>
      </c>
      <c r="J100" s="24">
        <f t="shared" si="9"/>
        <v>0</v>
      </c>
      <c r="L100" s="6"/>
      <c r="M100" s="2"/>
      <c r="N100" s="2"/>
    </row>
    <row r="101" spans="1:14" x14ac:dyDescent="0.25">
      <c r="A101" s="18">
        <v>95</v>
      </c>
      <c r="B101" s="25" t="s">
        <v>118</v>
      </c>
      <c r="C101" s="26" t="s">
        <v>19</v>
      </c>
      <c r="D101" s="50">
        <v>78</v>
      </c>
      <c r="E101" s="21"/>
      <c r="F101" s="22">
        <f t="shared" si="6"/>
        <v>0</v>
      </c>
      <c r="G101" s="23">
        <f t="shared" si="7"/>
        <v>0</v>
      </c>
      <c r="H101" s="51">
        <v>0.05</v>
      </c>
      <c r="I101" s="22">
        <f t="shared" si="8"/>
        <v>0</v>
      </c>
      <c r="J101" s="24">
        <f t="shared" si="9"/>
        <v>0</v>
      </c>
      <c r="L101" s="6"/>
      <c r="M101" s="2"/>
      <c r="N101" s="2"/>
    </row>
    <row r="102" spans="1:14" x14ac:dyDescent="0.25">
      <c r="A102" s="18">
        <v>96</v>
      </c>
      <c r="B102" s="25" t="s">
        <v>119</v>
      </c>
      <c r="C102" s="26" t="s">
        <v>19</v>
      </c>
      <c r="D102" s="50">
        <v>105</v>
      </c>
      <c r="E102" s="21"/>
      <c r="F102" s="22">
        <f t="shared" si="6"/>
        <v>0</v>
      </c>
      <c r="G102" s="23">
        <f t="shared" si="7"/>
        <v>0</v>
      </c>
      <c r="H102" s="51">
        <v>0.05</v>
      </c>
      <c r="I102" s="22">
        <f t="shared" si="8"/>
        <v>0</v>
      </c>
      <c r="J102" s="24">
        <f t="shared" si="9"/>
        <v>0</v>
      </c>
      <c r="L102" s="6"/>
      <c r="M102" s="2"/>
      <c r="N102" s="2"/>
    </row>
    <row r="103" spans="1:14" x14ac:dyDescent="0.25">
      <c r="A103" s="18">
        <v>97</v>
      </c>
      <c r="B103" s="25" t="s">
        <v>120</v>
      </c>
      <c r="C103" s="26" t="s">
        <v>19</v>
      </c>
      <c r="D103" s="50">
        <v>219</v>
      </c>
      <c r="E103" s="21"/>
      <c r="F103" s="22">
        <f t="shared" si="6"/>
        <v>0</v>
      </c>
      <c r="G103" s="23">
        <f t="shared" si="7"/>
        <v>0</v>
      </c>
      <c r="H103" s="51">
        <v>0.05</v>
      </c>
      <c r="I103" s="22">
        <f t="shared" si="8"/>
        <v>0</v>
      </c>
      <c r="J103" s="24">
        <f t="shared" si="9"/>
        <v>0</v>
      </c>
      <c r="L103" s="6"/>
      <c r="M103" s="2"/>
      <c r="N103" s="2"/>
    </row>
    <row r="104" spans="1:14" x14ac:dyDescent="0.25">
      <c r="A104" s="18">
        <v>98</v>
      </c>
      <c r="B104" s="25" t="s">
        <v>121</v>
      </c>
      <c r="C104" s="26" t="s">
        <v>20</v>
      </c>
      <c r="D104" s="50">
        <v>56</v>
      </c>
      <c r="E104" s="21"/>
      <c r="F104" s="22">
        <f t="shared" si="6"/>
        <v>0</v>
      </c>
      <c r="G104" s="23">
        <f t="shared" si="7"/>
        <v>0</v>
      </c>
      <c r="H104" s="51">
        <v>0.05</v>
      </c>
      <c r="I104" s="22">
        <f t="shared" si="8"/>
        <v>0</v>
      </c>
      <c r="J104" s="24">
        <f t="shared" si="9"/>
        <v>0</v>
      </c>
      <c r="L104" s="6"/>
      <c r="M104" s="2"/>
      <c r="N104" s="2"/>
    </row>
    <row r="105" spans="1:14" x14ac:dyDescent="0.25">
      <c r="A105" s="18">
        <v>99</v>
      </c>
      <c r="B105" s="25" t="s">
        <v>122</v>
      </c>
      <c r="C105" s="26" t="s">
        <v>20</v>
      </c>
      <c r="D105" s="50">
        <v>50</v>
      </c>
      <c r="E105" s="21"/>
      <c r="F105" s="22">
        <f t="shared" si="6"/>
        <v>0</v>
      </c>
      <c r="G105" s="23">
        <f t="shared" si="7"/>
        <v>0</v>
      </c>
      <c r="H105" s="51">
        <v>0.05</v>
      </c>
      <c r="I105" s="22">
        <f t="shared" si="8"/>
        <v>0</v>
      </c>
      <c r="J105" s="24">
        <f t="shared" si="9"/>
        <v>0</v>
      </c>
      <c r="L105" s="6"/>
      <c r="M105" s="2"/>
      <c r="N105" s="2"/>
    </row>
    <row r="106" spans="1:14" x14ac:dyDescent="0.25">
      <c r="A106" s="18">
        <v>100</v>
      </c>
      <c r="B106" s="25" t="s">
        <v>123</v>
      </c>
      <c r="C106" s="26" t="s">
        <v>20</v>
      </c>
      <c r="D106" s="50">
        <v>6</v>
      </c>
      <c r="E106" s="21"/>
      <c r="F106" s="22">
        <f t="shared" si="6"/>
        <v>0</v>
      </c>
      <c r="G106" s="23">
        <f t="shared" si="7"/>
        <v>0</v>
      </c>
      <c r="H106" s="51">
        <v>0.05</v>
      </c>
      <c r="I106" s="22">
        <f t="shared" si="8"/>
        <v>0</v>
      </c>
      <c r="J106" s="24">
        <f t="shared" si="9"/>
        <v>0</v>
      </c>
      <c r="L106" s="6"/>
      <c r="M106" s="2"/>
      <c r="N106" s="2"/>
    </row>
    <row r="107" spans="1:14" x14ac:dyDescent="0.25">
      <c r="A107" s="18">
        <v>101</v>
      </c>
      <c r="B107" s="25" t="s">
        <v>124</v>
      </c>
      <c r="C107" s="26" t="s">
        <v>20</v>
      </c>
      <c r="D107" s="50">
        <v>2</v>
      </c>
      <c r="E107" s="21"/>
      <c r="F107" s="22">
        <f t="shared" si="6"/>
        <v>0</v>
      </c>
      <c r="G107" s="23">
        <f t="shared" si="7"/>
        <v>0</v>
      </c>
      <c r="H107" s="51">
        <v>0.05</v>
      </c>
      <c r="I107" s="22">
        <f t="shared" si="8"/>
        <v>0</v>
      </c>
      <c r="J107" s="24">
        <f>G107+I107</f>
        <v>0</v>
      </c>
      <c r="L107" s="6"/>
      <c r="M107" s="2"/>
      <c r="N107" s="2"/>
    </row>
    <row r="108" spans="1:14" x14ac:dyDescent="0.25">
      <c r="A108" s="18">
        <v>102</v>
      </c>
      <c r="B108" s="25" t="s">
        <v>125</v>
      </c>
      <c r="C108" s="26" t="s">
        <v>20</v>
      </c>
      <c r="D108" s="50">
        <v>258</v>
      </c>
      <c r="E108" s="21"/>
      <c r="F108" s="22">
        <f t="shared" si="6"/>
        <v>0</v>
      </c>
      <c r="G108" s="23">
        <f t="shared" si="7"/>
        <v>0</v>
      </c>
      <c r="H108" s="51">
        <v>0.05</v>
      </c>
      <c r="I108" s="22">
        <f>G108*H108</f>
        <v>0</v>
      </c>
      <c r="J108" s="24">
        <f>G108+I108</f>
        <v>0</v>
      </c>
      <c r="L108" s="6"/>
      <c r="M108" s="2"/>
      <c r="N108" s="2"/>
    </row>
    <row r="109" spans="1:14" x14ac:dyDescent="0.25">
      <c r="A109" s="18">
        <v>103</v>
      </c>
      <c r="B109" s="25" t="s">
        <v>126</v>
      </c>
      <c r="C109" s="26" t="s">
        <v>20</v>
      </c>
      <c r="D109" s="50">
        <v>571</v>
      </c>
      <c r="E109" s="21"/>
      <c r="F109" s="22">
        <f t="shared" si="6"/>
        <v>0</v>
      </c>
      <c r="G109" s="23">
        <f t="shared" si="7"/>
        <v>0</v>
      </c>
      <c r="H109" s="51">
        <v>0.05</v>
      </c>
      <c r="I109" s="22">
        <f t="shared" si="8"/>
        <v>0</v>
      </c>
      <c r="J109" s="24">
        <f t="shared" si="9"/>
        <v>0</v>
      </c>
      <c r="L109" s="6"/>
      <c r="M109" s="2"/>
      <c r="N109" s="2"/>
    </row>
    <row r="110" spans="1:14" x14ac:dyDescent="0.25">
      <c r="A110" s="18">
        <v>104</v>
      </c>
      <c r="B110" s="25" t="s">
        <v>127</v>
      </c>
      <c r="C110" s="26" t="s">
        <v>19</v>
      </c>
      <c r="D110" s="50">
        <v>121</v>
      </c>
      <c r="E110" s="21"/>
      <c r="F110" s="22">
        <f t="shared" si="6"/>
        <v>0</v>
      </c>
      <c r="G110" s="23">
        <f t="shared" si="7"/>
        <v>0</v>
      </c>
      <c r="H110" s="51">
        <v>0.05</v>
      </c>
      <c r="I110" s="22">
        <f t="shared" si="8"/>
        <v>0</v>
      </c>
      <c r="J110" s="24">
        <f t="shared" si="9"/>
        <v>0</v>
      </c>
      <c r="L110" s="6"/>
      <c r="M110" s="2"/>
      <c r="N110" s="2"/>
    </row>
    <row r="111" spans="1:14" x14ac:dyDescent="0.25">
      <c r="A111" s="18">
        <v>105</v>
      </c>
      <c r="B111" s="25" t="s">
        <v>128</v>
      </c>
      <c r="C111" s="26" t="s">
        <v>19</v>
      </c>
      <c r="D111" s="50">
        <v>22</v>
      </c>
      <c r="E111" s="21"/>
      <c r="F111" s="22">
        <f t="shared" si="6"/>
        <v>0</v>
      </c>
      <c r="G111" s="23">
        <f t="shared" si="7"/>
        <v>0</v>
      </c>
      <c r="H111" s="51">
        <v>0.05</v>
      </c>
      <c r="I111" s="22">
        <f t="shared" si="8"/>
        <v>0</v>
      </c>
      <c r="J111" s="24">
        <f t="shared" si="9"/>
        <v>0</v>
      </c>
      <c r="L111" s="6"/>
      <c r="M111" s="2"/>
      <c r="N111" s="2"/>
    </row>
    <row r="112" spans="1:14" x14ac:dyDescent="0.25">
      <c r="A112" s="18">
        <v>106</v>
      </c>
      <c r="B112" s="25" t="s">
        <v>129</v>
      </c>
      <c r="C112" s="26" t="s">
        <v>19</v>
      </c>
      <c r="D112" s="50">
        <v>388</v>
      </c>
      <c r="E112" s="21"/>
      <c r="F112" s="22">
        <f t="shared" si="6"/>
        <v>0</v>
      </c>
      <c r="G112" s="23">
        <f t="shared" si="7"/>
        <v>0</v>
      </c>
      <c r="H112" s="51">
        <v>0.05</v>
      </c>
      <c r="I112" s="22">
        <f t="shared" si="8"/>
        <v>0</v>
      </c>
      <c r="J112" s="24">
        <f t="shared" si="9"/>
        <v>0</v>
      </c>
      <c r="L112" s="6"/>
      <c r="M112" s="2"/>
      <c r="N112" s="2"/>
    </row>
    <row r="113" spans="1:14" x14ac:dyDescent="0.25">
      <c r="A113" s="18">
        <v>107</v>
      </c>
      <c r="B113" s="25" t="s">
        <v>130</v>
      </c>
      <c r="C113" s="26" t="s">
        <v>19</v>
      </c>
      <c r="D113" s="50">
        <v>45</v>
      </c>
      <c r="E113" s="21"/>
      <c r="F113" s="22">
        <f t="shared" si="6"/>
        <v>0</v>
      </c>
      <c r="G113" s="23">
        <f t="shared" si="7"/>
        <v>0</v>
      </c>
      <c r="H113" s="51">
        <v>0.05</v>
      </c>
      <c r="I113" s="22">
        <f t="shared" si="8"/>
        <v>0</v>
      </c>
      <c r="J113" s="24">
        <f t="shared" si="9"/>
        <v>0</v>
      </c>
      <c r="L113" s="6"/>
      <c r="M113" s="2"/>
      <c r="N113" s="2"/>
    </row>
    <row r="114" spans="1:14" x14ac:dyDescent="0.25">
      <c r="A114" s="18">
        <v>108</v>
      </c>
      <c r="B114" s="25" t="s">
        <v>131</v>
      </c>
      <c r="C114" s="26" t="s">
        <v>19</v>
      </c>
      <c r="D114" s="50">
        <v>14</v>
      </c>
      <c r="E114" s="21"/>
      <c r="F114" s="22">
        <f t="shared" si="6"/>
        <v>0</v>
      </c>
      <c r="G114" s="23">
        <f t="shared" si="7"/>
        <v>0</v>
      </c>
      <c r="H114" s="51">
        <v>0.05</v>
      </c>
      <c r="I114" s="22">
        <f>G114*H114</f>
        <v>0</v>
      </c>
      <c r="J114" s="24">
        <f>G1094+I114</f>
        <v>0</v>
      </c>
      <c r="L114" s="6"/>
      <c r="M114" s="2"/>
      <c r="N114" s="2"/>
    </row>
    <row r="115" spans="1:14" x14ac:dyDescent="0.25">
      <c r="A115" s="18">
        <v>109</v>
      </c>
      <c r="B115" s="25" t="s">
        <v>132</v>
      </c>
      <c r="C115" s="26" t="s">
        <v>19</v>
      </c>
      <c r="D115" s="50">
        <v>0.1</v>
      </c>
      <c r="E115" s="21"/>
      <c r="F115" s="22">
        <f t="shared" si="6"/>
        <v>0</v>
      </c>
      <c r="G115" s="23">
        <f t="shared" si="7"/>
        <v>0</v>
      </c>
      <c r="H115" s="51">
        <v>0.05</v>
      </c>
      <c r="I115" s="22">
        <f t="shared" si="8"/>
        <v>0</v>
      </c>
      <c r="J115" s="24">
        <f t="shared" si="9"/>
        <v>0</v>
      </c>
      <c r="L115" s="6"/>
      <c r="M115" s="2"/>
      <c r="N115" s="2"/>
    </row>
    <row r="116" spans="1:14" x14ac:dyDescent="0.25">
      <c r="A116" s="18">
        <v>110</v>
      </c>
      <c r="B116" s="25" t="s">
        <v>133</v>
      </c>
      <c r="C116" s="26" t="s">
        <v>20</v>
      </c>
      <c r="D116" s="50">
        <v>20</v>
      </c>
      <c r="E116" s="21"/>
      <c r="F116" s="22">
        <f t="shared" si="6"/>
        <v>0</v>
      </c>
      <c r="G116" s="23">
        <f t="shared" si="7"/>
        <v>0</v>
      </c>
      <c r="H116" s="51">
        <v>0.05</v>
      </c>
      <c r="I116" s="22">
        <f>G116*H116</f>
        <v>0</v>
      </c>
      <c r="J116" s="24">
        <f>G116+I116</f>
        <v>0</v>
      </c>
      <c r="L116" s="6"/>
      <c r="M116" s="2"/>
      <c r="N116" s="2"/>
    </row>
    <row r="117" spans="1:14" x14ac:dyDescent="0.25">
      <c r="A117" s="18">
        <v>111</v>
      </c>
      <c r="B117" s="25" t="s">
        <v>134</v>
      </c>
      <c r="C117" s="26" t="s">
        <v>20</v>
      </c>
      <c r="D117" s="50">
        <v>172</v>
      </c>
      <c r="E117" s="21"/>
      <c r="F117" s="22">
        <f t="shared" si="6"/>
        <v>0</v>
      </c>
      <c r="G117" s="23">
        <f t="shared" si="7"/>
        <v>0</v>
      </c>
      <c r="H117" s="51">
        <v>0.05</v>
      </c>
      <c r="I117" s="22">
        <f>G117*H117</f>
        <v>0</v>
      </c>
      <c r="J117" s="24">
        <f>G117+I117</f>
        <v>0</v>
      </c>
      <c r="L117" s="6"/>
      <c r="M117" s="2"/>
      <c r="N117" s="2"/>
    </row>
    <row r="118" spans="1:14" x14ac:dyDescent="0.25">
      <c r="A118" s="18">
        <v>112</v>
      </c>
      <c r="B118" s="25" t="s">
        <v>135</v>
      </c>
      <c r="C118" s="26" t="s">
        <v>19</v>
      </c>
      <c r="D118" s="50">
        <v>18</v>
      </c>
      <c r="E118" s="21"/>
      <c r="F118" s="22">
        <f t="shared" si="6"/>
        <v>0</v>
      </c>
      <c r="G118" s="23">
        <f t="shared" si="7"/>
        <v>0</v>
      </c>
      <c r="H118" s="51">
        <v>0.05</v>
      </c>
      <c r="I118" s="22">
        <f t="shared" si="8"/>
        <v>0</v>
      </c>
      <c r="J118" s="24">
        <f t="shared" si="9"/>
        <v>0</v>
      </c>
      <c r="L118" s="6"/>
      <c r="M118" s="2"/>
      <c r="N118" s="2"/>
    </row>
    <row r="119" spans="1:14" x14ac:dyDescent="0.25">
      <c r="A119" s="18">
        <v>113</v>
      </c>
      <c r="B119" s="25" t="s">
        <v>136</v>
      </c>
      <c r="C119" s="26" t="s">
        <v>19</v>
      </c>
      <c r="D119" s="50">
        <v>1</v>
      </c>
      <c r="E119" s="21"/>
      <c r="F119" s="22">
        <f t="shared" si="6"/>
        <v>0</v>
      </c>
      <c r="G119" s="23">
        <f t="shared" si="7"/>
        <v>0</v>
      </c>
      <c r="H119" s="51">
        <v>0.05</v>
      </c>
      <c r="I119" s="22">
        <f t="shared" si="8"/>
        <v>0</v>
      </c>
      <c r="J119" s="24">
        <f t="shared" si="9"/>
        <v>0</v>
      </c>
      <c r="L119" s="6"/>
      <c r="M119" s="2"/>
      <c r="N119" s="2"/>
    </row>
    <row r="120" spans="1:14" x14ac:dyDescent="0.25">
      <c r="A120" s="18">
        <v>114</v>
      </c>
      <c r="B120" s="25" t="s">
        <v>137</v>
      </c>
      <c r="C120" s="26" t="s">
        <v>20</v>
      </c>
      <c r="D120" s="50">
        <v>558</v>
      </c>
      <c r="E120" s="21"/>
      <c r="F120" s="22">
        <f t="shared" si="6"/>
        <v>0</v>
      </c>
      <c r="G120" s="23">
        <f t="shared" si="7"/>
        <v>0</v>
      </c>
      <c r="H120" s="51">
        <v>0.05</v>
      </c>
      <c r="I120" s="22">
        <f t="shared" si="8"/>
        <v>0</v>
      </c>
      <c r="J120" s="24">
        <f t="shared" si="9"/>
        <v>0</v>
      </c>
      <c r="L120" s="6"/>
      <c r="M120" s="2"/>
      <c r="N120" s="2"/>
    </row>
    <row r="121" spans="1:14" x14ac:dyDescent="0.25">
      <c r="A121" s="18">
        <v>115</v>
      </c>
      <c r="B121" s="25" t="s">
        <v>138</v>
      </c>
      <c r="C121" s="26" t="s">
        <v>19</v>
      </c>
      <c r="D121" s="50">
        <v>110</v>
      </c>
      <c r="E121" s="21"/>
      <c r="F121" s="22">
        <f t="shared" si="6"/>
        <v>0</v>
      </c>
      <c r="G121" s="23">
        <f t="shared" si="7"/>
        <v>0</v>
      </c>
      <c r="H121" s="51">
        <v>0.05</v>
      </c>
      <c r="I121" s="22">
        <f t="shared" si="8"/>
        <v>0</v>
      </c>
      <c r="J121" s="24">
        <f t="shared" si="9"/>
        <v>0</v>
      </c>
      <c r="L121" s="6"/>
      <c r="M121" s="2"/>
      <c r="N121" s="2"/>
    </row>
    <row r="122" spans="1:14" x14ac:dyDescent="0.25">
      <c r="A122" s="18">
        <v>116</v>
      </c>
      <c r="B122" s="25" t="s">
        <v>139</v>
      </c>
      <c r="C122" s="26" t="s">
        <v>20</v>
      </c>
      <c r="D122" s="50">
        <v>56</v>
      </c>
      <c r="E122" s="21"/>
      <c r="F122" s="22">
        <f t="shared" si="6"/>
        <v>0</v>
      </c>
      <c r="G122" s="23">
        <f t="shared" si="7"/>
        <v>0</v>
      </c>
      <c r="H122" s="51">
        <v>0.05</v>
      </c>
      <c r="I122" s="22">
        <f t="shared" si="8"/>
        <v>0</v>
      </c>
      <c r="J122" s="24">
        <f t="shared" si="9"/>
        <v>0</v>
      </c>
      <c r="L122" s="6"/>
      <c r="M122" s="2"/>
      <c r="N122" s="2"/>
    </row>
    <row r="123" spans="1:14" x14ac:dyDescent="0.25">
      <c r="A123" s="18">
        <v>117</v>
      </c>
      <c r="B123" s="25" t="s">
        <v>140</v>
      </c>
      <c r="C123" s="26" t="s">
        <v>19</v>
      </c>
      <c r="D123" s="50">
        <v>15</v>
      </c>
      <c r="E123" s="21"/>
      <c r="F123" s="22">
        <f t="shared" si="6"/>
        <v>0</v>
      </c>
      <c r="G123" s="23">
        <f t="shared" si="7"/>
        <v>0</v>
      </c>
      <c r="H123" s="51">
        <v>0.05</v>
      </c>
      <c r="I123" s="22">
        <f t="shared" si="8"/>
        <v>0</v>
      </c>
      <c r="J123" s="24">
        <f t="shared" si="9"/>
        <v>0</v>
      </c>
      <c r="L123" s="6"/>
      <c r="M123" s="2"/>
      <c r="N123" s="2"/>
    </row>
    <row r="124" spans="1:14" x14ac:dyDescent="0.25">
      <c r="A124" s="18">
        <v>118</v>
      </c>
      <c r="B124" s="25" t="s">
        <v>141</v>
      </c>
      <c r="C124" s="26" t="s">
        <v>19</v>
      </c>
      <c r="D124" s="50">
        <v>121</v>
      </c>
      <c r="E124" s="21"/>
      <c r="F124" s="22">
        <f t="shared" si="6"/>
        <v>0</v>
      </c>
      <c r="G124" s="23">
        <f t="shared" si="7"/>
        <v>0</v>
      </c>
      <c r="H124" s="51">
        <v>0.05</v>
      </c>
      <c r="I124" s="22">
        <f t="shared" si="8"/>
        <v>0</v>
      </c>
      <c r="J124" s="24">
        <f t="shared" si="9"/>
        <v>0</v>
      </c>
      <c r="L124" s="6"/>
      <c r="M124" s="2"/>
      <c r="N124" s="2"/>
    </row>
    <row r="125" spans="1:14" x14ac:dyDescent="0.25">
      <c r="A125" s="18">
        <v>119</v>
      </c>
      <c r="B125" s="25" t="s">
        <v>142</v>
      </c>
      <c r="C125" s="26" t="s">
        <v>20</v>
      </c>
      <c r="D125" s="50">
        <v>3</v>
      </c>
      <c r="E125" s="21"/>
      <c r="F125" s="22">
        <f t="shared" si="6"/>
        <v>0</v>
      </c>
      <c r="G125" s="23">
        <f t="shared" si="7"/>
        <v>0</v>
      </c>
      <c r="H125" s="51">
        <v>0.05</v>
      </c>
      <c r="I125" s="22">
        <f t="shared" si="8"/>
        <v>0</v>
      </c>
      <c r="J125" s="24">
        <f t="shared" si="9"/>
        <v>0</v>
      </c>
      <c r="L125" s="6"/>
      <c r="M125" s="2"/>
      <c r="N125" s="2"/>
    </row>
    <row r="126" spans="1:14" x14ac:dyDescent="0.25">
      <c r="A126" s="18">
        <v>120</v>
      </c>
      <c r="B126" s="25" t="s">
        <v>143</v>
      </c>
      <c r="C126" s="26" t="s">
        <v>19</v>
      </c>
      <c r="D126" s="50">
        <v>3105</v>
      </c>
      <c r="E126" s="21"/>
      <c r="F126" s="22">
        <f t="shared" si="6"/>
        <v>0</v>
      </c>
      <c r="G126" s="23">
        <f t="shared" si="7"/>
        <v>0</v>
      </c>
      <c r="H126" s="51">
        <v>0.05</v>
      </c>
      <c r="I126" s="22">
        <f t="shared" si="8"/>
        <v>0</v>
      </c>
      <c r="J126" s="24">
        <f t="shared" si="9"/>
        <v>0</v>
      </c>
      <c r="L126" s="6"/>
      <c r="M126" s="2"/>
      <c r="N126" s="2"/>
    </row>
    <row r="127" spans="1:14" x14ac:dyDescent="0.25">
      <c r="A127" s="18">
        <v>121</v>
      </c>
      <c r="B127" s="25" t="s">
        <v>144</v>
      </c>
      <c r="C127" s="26" t="s">
        <v>19</v>
      </c>
      <c r="D127" s="50">
        <v>72</v>
      </c>
      <c r="E127" s="21"/>
      <c r="F127" s="22">
        <f t="shared" si="6"/>
        <v>0</v>
      </c>
      <c r="G127" s="23">
        <f t="shared" si="7"/>
        <v>0</v>
      </c>
      <c r="H127" s="51">
        <v>0.05</v>
      </c>
      <c r="I127" s="22">
        <f t="shared" si="8"/>
        <v>0</v>
      </c>
      <c r="J127" s="24">
        <f t="shared" si="9"/>
        <v>0</v>
      </c>
      <c r="L127" s="6"/>
      <c r="M127" s="2"/>
      <c r="N127" s="2"/>
    </row>
    <row r="128" spans="1:14" x14ac:dyDescent="0.25">
      <c r="A128" s="18">
        <v>122</v>
      </c>
      <c r="B128" s="25" t="s">
        <v>145</v>
      </c>
      <c r="C128" s="26" t="s">
        <v>19</v>
      </c>
      <c r="D128" s="50">
        <v>116</v>
      </c>
      <c r="E128" s="21"/>
      <c r="F128" s="22">
        <f t="shared" si="6"/>
        <v>0</v>
      </c>
      <c r="G128" s="23">
        <f t="shared" si="7"/>
        <v>0</v>
      </c>
      <c r="H128" s="51">
        <v>0.05</v>
      </c>
      <c r="I128" s="22">
        <f>G128*H128</f>
        <v>0</v>
      </c>
      <c r="J128" s="24">
        <f>G128+I128</f>
        <v>0</v>
      </c>
      <c r="L128" s="6"/>
      <c r="M128" s="2"/>
      <c r="N128" s="2"/>
    </row>
    <row r="129" spans="1:14" x14ac:dyDescent="0.25">
      <c r="A129" s="18">
        <v>123</v>
      </c>
      <c r="B129" s="25" t="s">
        <v>146</v>
      </c>
      <c r="C129" s="26" t="s">
        <v>19</v>
      </c>
      <c r="D129" s="50">
        <v>445</v>
      </c>
      <c r="E129" s="21"/>
      <c r="F129" s="22">
        <f t="shared" si="6"/>
        <v>0</v>
      </c>
      <c r="G129" s="23">
        <f t="shared" si="7"/>
        <v>0</v>
      </c>
      <c r="H129" s="51">
        <v>0.05</v>
      </c>
      <c r="I129" s="22">
        <f t="shared" si="8"/>
        <v>0</v>
      </c>
      <c r="J129" s="24">
        <f t="shared" si="9"/>
        <v>0</v>
      </c>
      <c r="L129" s="6"/>
      <c r="M129" s="2"/>
      <c r="N129" s="2"/>
    </row>
    <row r="130" spans="1:14" x14ac:dyDescent="0.25">
      <c r="A130" s="18">
        <v>124</v>
      </c>
      <c r="B130" s="25" t="s">
        <v>147</v>
      </c>
      <c r="C130" s="26" t="s">
        <v>19</v>
      </c>
      <c r="D130" s="50">
        <v>710</v>
      </c>
      <c r="E130" s="21"/>
      <c r="F130" s="22">
        <f t="shared" si="6"/>
        <v>0</v>
      </c>
      <c r="G130" s="23">
        <f t="shared" si="7"/>
        <v>0</v>
      </c>
      <c r="H130" s="51">
        <v>0.05</v>
      </c>
      <c r="I130" s="22">
        <f t="shared" si="8"/>
        <v>0</v>
      </c>
      <c r="J130" s="24">
        <f t="shared" si="9"/>
        <v>0</v>
      </c>
      <c r="L130" s="6"/>
      <c r="M130" s="2"/>
      <c r="N130" s="2"/>
    </row>
    <row r="131" spans="1:14" x14ac:dyDescent="0.25">
      <c r="A131" s="27"/>
      <c r="B131" s="27"/>
      <c r="C131" s="43"/>
      <c r="D131" s="27"/>
      <c r="E131" s="28"/>
      <c r="F131" s="29" t="s">
        <v>15</v>
      </c>
      <c r="G131" s="30">
        <f>SUM(G7:G130)</f>
        <v>0</v>
      </c>
      <c r="H131" s="20" t="s">
        <v>16</v>
      </c>
      <c r="I131" s="31">
        <f>SUM(I7:I130)</f>
        <v>0</v>
      </c>
      <c r="J131" s="31">
        <f>SUM(J7:J130)</f>
        <v>0</v>
      </c>
    </row>
    <row r="133" spans="1:14" ht="27" hidden="1" customHeight="1" x14ac:dyDescent="0.25">
      <c r="A133" s="60" t="s">
        <v>17</v>
      </c>
      <c r="B133" s="60"/>
      <c r="C133" s="60"/>
      <c r="D133" s="60"/>
      <c r="E133" s="60"/>
    </row>
    <row r="134" spans="1:14" s="14" customFormat="1" ht="17.25" hidden="1" customHeight="1" x14ac:dyDescent="0.25">
      <c r="A134" s="58" t="s">
        <v>22</v>
      </c>
      <c r="B134" s="58"/>
      <c r="C134" s="58"/>
      <c r="D134" s="58"/>
      <c r="E134" s="58"/>
      <c r="F134" s="58"/>
      <c r="G134" s="58"/>
      <c r="H134" s="58"/>
      <c r="I134" s="58"/>
      <c r="J134" s="58"/>
      <c r="K134" s="15"/>
    </row>
    <row r="135" spans="1:14" s="14" customFormat="1" ht="18" hidden="1" x14ac:dyDescent="0.25">
      <c r="A135" s="13"/>
      <c r="B135" s="13"/>
      <c r="C135" s="44"/>
      <c r="D135" s="13"/>
      <c r="E135" s="13"/>
      <c r="F135" s="13"/>
      <c r="G135" s="13"/>
      <c r="H135" s="13"/>
      <c r="I135" s="13"/>
      <c r="J135" s="13"/>
      <c r="K135" s="15"/>
    </row>
    <row r="136" spans="1:14" s="14" customFormat="1" ht="49.5" hidden="1" customHeight="1" x14ac:dyDescent="0.25">
      <c r="A136" s="59" t="s">
        <v>6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16"/>
    </row>
    <row r="137" spans="1:14" ht="30" customHeight="1" x14ac:dyDescent="0.25">
      <c r="A137" s="60" t="s">
        <v>149</v>
      </c>
      <c r="B137" s="60"/>
      <c r="C137" s="60"/>
      <c r="D137" s="60"/>
      <c r="E137" s="60"/>
    </row>
    <row r="138" spans="1:14" ht="15.75" customHeight="1" x14ac:dyDescent="0.25">
      <c r="A138" s="61" t="s">
        <v>150</v>
      </c>
      <c r="B138" s="58"/>
      <c r="C138" s="58"/>
      <c r="D138" s="58"/>
      <c r="E138" s="58"/>
      <c r="F138" s="58"/>
      <c r="G138" s="58"/>
      <c r="H138" s="58"/>
      <c r="I138" s="58"/>
      <c r="J138" s="58"/>
      <c r="K138" s="9"/>
    </row>
    <row r="139" spans="1:14" x14ac:dyDescent="0.25">
      <c r="A139" s="13"/>
      <c r="B139" s="13"/>
      <c r="C139" s="44"/>
      <c r="D139" s="13"/>
      <c r="E139" s="13"/>
      <c r="F139" s="13"/>
      <c r="G139" s="13"/>
      <c r="H139" s="13"/>
      <c r="I139" s="13"/>
      <c r="J139" s="13"/>
    </row>
    <row r="140" spans="1:14" ht="18" x14ac:dyDescent="0.25">
      <c r="A140" s="59" t="s">
        <v>6</v>
      </c>
      <c r="B140" s="59"/>
      <c r="C140" s="59"/>
      <c r="D140" s="59"/>
      <c r="E140" s="59"/>
      <c r="F140" s="59"/>
      <c r="G140" s="59"/>
      <c r="H140" s="59"/>
      <c r="I140" s="59"/>
      <c r="J140" s="59"/>
    </row>
    <row r="141" spans="1:14" ht="18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</row>
    <row r="142" spans="1:14" ht="18" x14ac:dyDescent="0.25">
      <c r="A142" s="53"/>
      <c r="B142" s="53"/>
      <c r="C142" s="53"/>
      <c r="D142" s="53"/>
      <c r="E142" s="53"/>
      <c r="F142" s="53"/>
      <c r="G142" s="53"/>
      <c r="H142" s="53"/>
      <c r="I142" s="53"/>
      <c r="J142" s="53"/>
    </row>
    <row r="143" spans="1:14" x14ac:dyDescent="0.25">
      <c r="B143" s="7" t="s">
        <v>28</v>
      </c>
    </row>
    <row r="144" spans="1:14" x14ac:dyDescent="0.25">
      <c r="B144" s="52" t="s">
        <v>29</v>
      </c>
      <c r="G144" s="8"/>
    </row>
  </sheetData>
  <mergeCells count="21">
    <mergeCell ref="A140:J140"/>
    <mergeCell ref="A137:E137"/>
    <mergeCell ref="A138:J138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  <mergeCell ref="A134:J134"/>
    <mergeCell ref="A136:J136"/>
    <mergeCell ref="A133:E133"/>
  </mergeCells>
  <pageMargins left="0.25" right="0.25" top="0.75" bottom="0.75" header="0.3" footer="0.3"/>
  <pageSetup paperSize="9" scale="5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1</vt:lpstr>
      <vt:lpstr>'Arkusz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Agnieszka Skrzydlewska</cp:lastModifiedBy>
  <cp:lastPrinted>2026-06-11T14:30:13Z</cp:lastPrinted>
  <dcterms:created xsi:type="dcterms:W3CDTF">2023-11-29T14:55:31Z</dcterms:created>
  <dcterms:modified xsi:type="dcterms:W3CDTF">2026-06-15T11:12:53Z</dcterms:modified>
</cp:coreProperties>
</file>