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echlopicka\Desktop\Mat. biurowe\"/>
    </mc:Choice>
  </mc:AlternateContent>
  <xr:revisionPtr revIDLastSave="0" documentId="13_ncr:1_{49EB3D53-C7CB-4761-BD0A-5ADC9CFF953A}" xr6:coauthVersionLast="47" xr6:coauthVersionMax="47" xr10:uidLastSave="{00000000-0000-0000-0000-000000000000}"/>
  <bookViews>
    <workbookView xWindow="2460" yWindow="2460" windowWidth="21600" windowHeight="11295" xr2:uid="{00000000-000D-0000-FFFF-FFFF00000000}"/>
  </bookViews>
  <sheets>
    <sheet name="ZG,GP,DU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5" i="2" l="1"/>
  <c r="J87" i="2" l="1"/>
  <c r="J88" i="2" s="1"/>
  <c r="J89" i="2" s="1"/>
</calcChain>
</file>

<file path=xl/sharedStrings.xml><?xml version="1.0" encoding="utf-8"?>
<sst xmlns="http://schemas.openxmlformats.org/spreadsheetml/2006/main" count="259" uniqueCount="147">
  <si>
    <t>Lp.</t>
  </si>
  <si>
    <t>Nazwa artykułu</t>
  </si>
  <si>
    <t>Producent/ symbol</t>
  </si>
  <si>
    <t>Jm.</t>
  </si>
  <si>
    <t>Cena jedn. netto</t>
  </si>
  <si>
    <t>Wartość netto</t>
  </si>
  <si>
    <t>opak.</t>
  </si>
  <si>
    <t>bloczki z klejem sp., żółte ok.51 x 76 mm +/- 3 mm</t>
  </si>
  <si>
    <t>szt.</t>
  </si>
  <si>
    <t>bloczki z klejem sp., żółte ok.76 x 127 mm +/- 3 mm</t>
  </si>
  <si>
    <t>długopis krystaliczny 0,7mm, długość linii pisania min.2500 m, zakończenie i skuwka w kolorze tuszu (niebieski , czarny)</t>
  </si>
  <si>
    <t>Kalkulator DK-206</t>
  </si>
  <si>
    <t>obwoluta - koszulka do segregatora, groszkowa  A4 min.50 um (opak.100 szt.)</t>
  </si>
  <si>
    <t>obwoluta do akt – ofertówka A4, typu L,  0,20 mm, przezroczysta sztywna folia  (opak.25 szt.)</t>
  </si>
  <si>
    <t>przekładka do segregatora kartonowa,  kolorowa  A4 - (opak.10 szt.)</t>
  </si>
  <si>
    <r>
      <t>segregator A4/50 mm zewnętrznie foliowany bez okuć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różne kolory</t>
    </r>
  </si>
  <si>
    <t>segregator A4/75 mm zewnętrznie foliowany bez okuć, różne kolory</t>
  </si>
  <si>
    <t>spinacze-klamry 19 mm (opak.12 szt.)</t>
  </si>
  <si>
    <t>spinacze-klamry 32 mm (opak.12 szt.)</t>
  </si>
  <si>
    <t>spinacze-klamry 41 mm (opak.12 szt.)</t>
  </si>
  <si>
    <t>spinacze metalowe owalne ok. 28 mm  - (opak.100 szt.)</t>
  </si>
  <si>
    <t xml:space="preserve">teczka kartonowa z gumką, z mocnego lakierowanego kartonu 32/23 cm, różne kolory   </t>
  </si>
  <si>
    <t>temperówka pojedyńcza metalowa</t>
  </si>
  <si>
    <t>zakładki indeksujące samoprzylepne ok.4 x 20 x 50 mm (opak.4 kolory ok.40 kartek)</t>
  </si>
  <si>
    <t>zeszyt biały w kratkę A-4/ 96 k. oprawa twarda</t>
  </si>
  <si>
    <t>zeszyt biały w kratkę A-5/ 96 k. oprawa twarda</t>
  </si>
  <si>
    <t>zszywki metalowe 24/6 mm (opak.1000 szt.)</t>
  </si>
  <si>
    <t>POL Lux</t>
  </si>
  <si>
    <t>ryza</t>
  </si>
  <si>
    <t>papier ksero A4 80gr/m2 poziom bieli 161+/-2 CIE (ryza - 500 arkuszy)</t>
  </si>
  <si>
    <t>kwota podatku VAT (23%)</t>
  </si>
  <si>
    <t>ogółem wartość brutto</t>
  </si>
  <si>
    <t>klej w sztyfcie, min. 10 g</t>
  </si>
  <si>
    <t>teczka biała wiązana, A-4 kartonowa  ok. 250 g/ m2</t>
  </si>
  <si>
    <t>blok listowy biały w kratkę  A4/100 kartek</t>
  </si>
  <si>
    <t>spinacze-klamry 25 mm (opak.12 szt.)</t>
  </si>
  <si>
    <t>dziurkacz biurowy do ok.30 k - stabilny</t>
  </si>
  <si>
    <t>folia do bindowania 0,20 mm, przezroczysta A4                  opak.100 szt.</t>
  </si>
  <si>
    <t>kołonotatnik biały A5/80k. w kratkę na spirali, oprawa twarda</t>
  </si>
  <si>
    <t>koszulka do segregatora z klapą  A4, groszkowa                min.100 um (opak.- 10 szt.)</t>
  </si>
  <si>
    <t>linijka z przezroczystego polistyrenu 20 cm</t>
  </si>
  <si>
    <t>linijka z przezroczystego polistyrenu 30 cm</t>
  </si>
  <si>
    <t>nożyczki biurowe 17,5 cm dobrej jakości</t>
  </si>
  <si>
    <t>pisak –zakreślacz ,szerokość linii 1-5 mm, różne kolory</t>
  </si>
  <si>
    <t xml:space="preserve">pióro żelowe 0,5 mm, długość linii pisania min.900 m, różne kolory </t>
  </si>
  <si>
    <t>pojemnik magnetyczny na spinacze ok.0,28 mm</t>
  </si>
  <si>
    <t>pojemnik z kartkami kolorowymi 8,8x8x4cm</t>
  </si>
  <si>
    <t>skoroszyt  wpinany  A4, oprawa z PCV twarda, różne kolory (opak.10 szt.)</t>
  </si>
  <si>
    <t>szuflada sekretarska,przezroczysta,bezbarwna - półka europost</t>
  </si>
  <si>
    <t xml:space="preserve">taśma klejąca  mleczna z podajnikiem ok.19 mm x 7,5 m </t>
  </si>
  <si>
    <t>teczka preszpanowa z gumką na rogach A4, różne kolory</t>
  </si>
  <si>
    <t>papier ksero A4 80gr/m2 poziom bieli 161+/-2 CIE do drukarki laserowej,ksero - (ryza - 500 arkuszy)</t>
  </si>
  <si>
    <t>kostka z kartkami kolorowymi klejona                               ok. 8,5 x 8,5 x4 cm +/-3 mm</t>
  </si>
  <si>
    <t>kostka z kartkami kolorowymi nieklejona                          ok. 8,5 x 8,5 x4 cm +/-3 mm</t>
  </si>
  <si>
    <t>marker do pisania na CD ok.0,6 mm, nie zmywalny,   różne kolory</t>
  </si>
  <si>
    <t>ołówek drewniany ,grafitowy HB z żywicy syntetycznej        z gumką</t>
  </si>
  <si>
    <t xml:space="preserve">etykiety samoprzylepne, adresowe  105x35mm                  opak. 100 arkuszy A4   </t>
  </si>
  <si>
    <t>etykiety samoprzylepne, adresowe  105x37mm                  opak. 100 arkuszy A4 ref.04708</t>
  </si>
  <si>
    <t>Ilość</t>
  </si>
  <si>
    <t>BIC cristal</t>
  </si>
  <si>
    <t>Beskid Plus</t>
  </si>
  <si>
    <t>Argo</t>
  </si>
  <si>
    <t>Vektor</t>
  </si>
  <si>
    <t>Pilot</t>
  </si>
  <si>
    <t>Kum</t>
  </si>
  <si>
    <t>Koehler</t>
  </si>
  <si>
    <t xml:space="preserve">Załącznik nr 1 </t>
  </si>
  <si>
    <t>ZG</t>
  </si>
  <si>
    <t>bloczki z klejem sp., żółte ok.38 x 51mm  +/- 3 mm</t>
  </si>
  <si>
    <t>pióro żelowe 0,5 mm, długość linii pisania min.900 m, różne kolory G-1</t>
  </si>
  <si>
    <t>GP</t>
  </si>
  <si>
    <t>DUN</t>
  </si>
  <si>
    <t>Donau, Esselte, Idest</t>
  </si>
  <si>
    <t>Eagle , Deli</t>
  </si>
  <si>
    <t>Multi, Apli, Emerson</t>
  </si>
  <si>
    <t>Deli, Esselte, Bantex</t>
  </si>
  <si>
    <t>Dan-mark, Interdruk, Unipap</t>
  </si>
  <si>
    <t>A&amp;G, NC</t>
  </si>
  <si>
    <t>Grand,Donau,        Stanger</t>
  </si>
  <si>
    <t>korektor w płynie szybkoschnący, min. 20 ml</t>
  </si>
  <si>
    <t>HAS, Donau, Esselte</t>
  </si>
  <si>
    <t>Donau, Esselte, Bantex</t>
  </si>
  <si>
    <t>Biurfol,Esselte,             Donau</t>
  </si>
  <si>
    <t>Point Office, Edding, Stabilo</t>
  </si>
  <si>
    <t>Point Office,Eagle</t>
  </si>
  <si>
    <t>Bic Evolution</t>
  </si>
  <si>
    <t xml:space="preserve">pisak – cienkopis 0,4 mm, różne kolory </t>
  </si>
  <si>
    <t>Point Office, Donau, Stabilo</t>
  </si>
  <si>
    <t>Point Office</t>
  </si>
  <si>
    <t>Donau, Esselte</t>
  </si>
  <si>
    <t>Donau,Dual</t>
  </si>
  <si>
    <t>Donau, Biurfol, Idest</t>
  </si>
  <si>
    <t>Grand,Dox,Point Office</t>
  </si>
  <si>
    <t>Esselte, Donau</t>
  </si>
  <si>
    <t>Grand, KW, Patio</t>
  </si>
  <si>
    <t>Donau, Scotch</t>
  </si>
  <si>
    <t>Grand, Dalpo, KW</t>
  </si>
  <si>
    <t>Kiel-tech, Bantex, Idest</t>
  </si>
  <si>
    <t>Donau, Eselte</t>
  </si>
  <si>
    <t>Warta,Esselte, Donau</t>
  </si>
  <si>
    <t>Donau</t>
  </si>
  <si>
    <t>Dox, Dan-mark, Interdruk</t>
  </si>
  <si>
    <t>A&amp;G                                 SDS-Double bag</t>
  </si>
  <si>
    <t>Grand,Pelikan,             Donau</t>
  </si>
  <si>
    <t>HAS, Donau,                            Esselte</t>
  </si>
  <si>
    <t>HAS, Donau,                 Esselte</t>
  </si>
  <si>
    <t>Point Office,Bic,          Staedler</t>
  </si>
  <si>
    <t>Point Office,Eselte,     Donau</t>
  </si>
  <si>
    <t xml:space="preserve">bloczki z klejem sp., żółte ok.76 x 76 mm +/- 3 mm  </t>
  </si>
  <si>
    <t>blok listowy biały w kratkę A5/100 kartek</t>
  </si>
  <si>
    <t>taśma klejąca przezroczysta ok.18 mm X 20 m</t>
  </si>
  <si>
    <t>Tipp-Ex  Rapid</t>
  </si>
  <si>
    <t>obwoluta - koszulka do segregatora, groszkowa  A4 Maxi (na 80 kartek)min.50 um (opak.25 szt.)</t>
  </si>
  <si>
    <t xml:space="preserve">Esselte </t>
  </si>
  <si>
    <t>spinacze-klamry 51 mm (opak.12 szt.)</t>
  </si>
  <si>
    <t>Rapid</t>
  </si>
  <si>
    <t xml:space="preserve">papier ozdobny Bond paper superwhite LG 80g/m2 A4 o fakturze płótna  linen 505 tłoczonego dwustronnie wzorem tkaniny jedwabnej do drukarki laserowej,kolorowej                          (ryza 500 ark.) </t>
  </si>
  <si>
    <t>korektor w płynie szybkoschnący, z gąbką korygującą         min. 20 ml</t>
  </si>
  <si>
    <t>koszulka do segregatora z klapą B4, groszkowa,                 min.100 um (opak.- 10 szt.)</t>
  </si>
  <si>
    <t xml:space="preserve">przekładka do segregatora kartonowa, 5 kolorów w opakowaniu 1/3/A4 105x240mm - (opak. 100 szt.) </t>
  </si>
  <si>
    <t>przybornik na biurko- walec, przezroczysty bezbarwny polistyren</t>
  </si>
  <si>
    <t>spinacze metalowe krzyżowe ok.41mm -  (opak.12 szt.)</t>
  </si>
  <si>
    <t>teczka do podpisu A4, z 10 przegrodami  rozszerzany grzbiet, różne kolory -pokryta skóropodobym tworzywem</t>
  </si>
  <si>
    <t>zszywacz biurowy Leitz 5501 do zszywek 24/6,26/6 mm- stabilny              na ok.30 k.</t>
  </si>
  <si>
    <t>Leitz</t>
  </si>
  <si>
    <t xml:space="preserve">zszywacz biurowy Rapid Supreme S50 do zszywek 24/6,24/8 mm na ok.50 kartek                                         </t>
  </si>
  <si>
    <t>MONDI -Effecto</t>
  </si>
  <si>
    <t>Stabilo</t>
  </si>
  <si>
    <t>koperty  białe B-4 - HK   - (opak.250 szt.) klejone z paskiem</t>
  </si>
  <si>
    <t>koperty  białe B-5 - HK   - (opak.250 szt.)    klejone z paskiem</t>
  </si>
  <si>
    <t xml:space="preserve">koperty  białe C-4 - HK   - (opak.250 szt.)     klejone z askiem </t>
  </si>
  <si>
    <t>koperty  białe C-5 - HK   - (opak.250 szt.)     klejone z paskiem</t>
  </si>
  <si>
    <t>koperty  białe C-6 - HK   - (opak.250 szt.)    klejone z paskiem</t>
  </si>
  <si>
    <t>koperty  białe DL -  HK   - (opak.250 szt.)   okno prawe, klejone z paskiem</t>
  </si>
  <si>
    <t>etykiety 63,5 x 46,6 mm (opak 100 ark.) - Ref 10492</t>
  </si>
  <si>
    <t xml:space="preserve">Multi, Apli, Emerson </t>
  </si>
  <si>
    <t>koperty  białe DL -  HK   - (opak.250 szt.)   bez okienka, klejone z paskim</t>
  </si>
  <si>
    <t xml:space="preserve">gumka do ścierania-myszka  ok.41X21x11 mm                  </t>
  </si>
  <si>
    <t>korektor w taśmie ok. 5mm x 8 m</t>
  </si>
  <si>
    <t>marker permanentny z końcówką okrągłą 3 mm, długość pisania linii 2000m, nie zmywalny,różne kolory</t>
  </si>
  <si>
    <t>okładki skóropodobne do bindowania, A4/250g/m2 kolory jasno niebieski, ciemno zielone (opak. 100szt.)</t>
  </si>
  <si>
    <t>spinacze metalowe owalne ok.  50 mm - (opak.100 szt.)</t>
  </si>
  <si>
    <t>taśma klejąca przezroczysta ok.19 mm X 33 m</t>
  </si>
  <si>
    <t>taśma klejąca pakowa,mocno klejąca o zwiększonej przyczepności-brązowa i przezroczysta 48x50mm</t>
  </si>
  <si>
    <t>teczka z tektury bezkwasowej do archiwów 310x260</t>
  </si>
  <si>
    <t xml:space="preserve">koperty B4+ - HK 250x353x38mm białe </t>
  </si>
  <si>
    <t>koperty  białe S-DS. -200-HK  255 x 390  x40 mm  -     z rozszerzanym dnem 2x100 , klejone z paskiem (20 sztuk w opakowaniu)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</si>
</sst>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4"/>
      <name val="Arial CE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2"/>
      <color rgb="FF3F3F3F"/>
      <name val="Arial"/>
      <family val="2"/>
      <charset val="238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2" borderId="9" applyNumberFormat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/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2" borderId="9" xfId="1" applyAlignment="1">
      <alignment vertical="center"/>
    </xf>
    <xf numFmtId="0" fontId="8" fillId="2" borderId="9" xfId="1" applyAlignment="1">
      <alignment horizontal="center" vertical="center"/>
    </xf>
    <xf numFmtId="4" fontId="8" fillId="2" borderId="9" xfId="1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2" borderId="9" xfId="1" applyFont="1" applyAlignment="1">
      <alignment vertical="center" wrapText="1"/>
    </xf>
    <xf numFmtId="0" fontId="10" fillId="0" borderId="0" xfId="0" applyFont="1" applyAlignment="1">
      <alignment horizontal="left" vertical="top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89"/>
  <sheetViews>
    <sheetView tabSelected="1" topLeftCell="A22" zoomScale="80" zoomScaleNormal="80" workbookViewId="0">
      <selection activeCell="B29" sqref="B29"/>
    </sheetView>
  </sheetViews>
  <sheetFormatPr defaultRowHeight="15" x14ac:dyDescent="0.25"/>
  <cols>
    <col min="1" max="1" width="6.140625" customWidth="1"/>
    <col min="2" max="2" width="56.5703125" customWidth="1"/>
    <col min="3" max="3" width="22.85546875" customWidth="1"/>
    <col min="4" max="4" width="7" customWidth="1"/>
    <col min="5" max="7" width="7.42578125" hidden="1" customWidth="1"/>
    <col min="8" max="8" width="7.42578125" style="31" customWidth="1"/>
    <col min="9" max="9" width="10.140625" customWidth="1"/>
    <col min="10" max="10" width="15.7109375" customWidth="1"/>
  </cols>
  <sheetData>
    <row r="2" spans="1:10" ht="18" x14ac:dyDescent="0.25">
      <c r="A2" s="1"/>
      <c r="B2" s="9" t="s">
        <v>66</v>
      </c>
      <c r="C2" s="12"/>
      <c r="D2" s="1"/>
      <c r="E2" s="1"/>
      <c r="F2" s="1"/>
      <c r="G2" s="1"/>
      <c r="H2" s="30"/>
      <c r="I2" s="2"/>
      <c r="J2" s="2"/>
    </row>
    <row r="3" spans="1:10" x14ac:dyDescent="0.25">
      <c r="A3" s="1"/>
      <c r="B3" s="1"/>
      <c r="C3" s="1"/>
      <c r="D3" s="1"/>
      <c r="E3" s="1"/>
      <c r="F3" s="1"/>
      <c r="G3" s="1"/>
      <c r="H3" s="30"/>
      <c r="I3" s="2"/>
      <c r="J3" s="2"/>
    </row>
    <row r="4" spans="1:10" ht="47.25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67</v>
      </c>
      <c r="F4" s="10" t="s">
        <v>70</v>
      </c>
      <c r="G4" s="10" t="s">
        <v>71</v>
      </c>
      <c r="H4" s="10" t="s">
        <v>58</v>
      </c>
      <c r="I4" s="11" t="s">
        <v>4</v>
      </c>
      <c r="J4" s="11" t="s">
        <v>5</v>
      </c>
    </row>
    <row r="5" spans="1:10" ht="21" customHeight="1" x14ac:dyDescent="0.25">
      <c r="A5" s="3">
        <v>1</v>
      </c>
      <c r="B5" s="4" t="s">
        <v>68</v>
      </c>
      <c r="C5" s="5" t="s">
        <v>72</v>
      </c>
      <c r="D5" s="3" t="s">
        <v>8</v>
      </c>
      <c r="E5" s="3">
        <v>40</v>
      </c>
      <c r="F5" s="3">
        <v>10</v>
      </c>
      <c r="G5" s="3">
        <v>10</v>
      </c>
      <c r="H5" s="29">
        <v>112</v>
      </c>
      <c r="I5" s="6"/>
      <c r="J5" s="6">
        <f>ROUND(I5*H5,2)</f>
        <v>0</v>
      </c>
    </row>
    <row r="6" spans="1:10" ht="21" customHeight="1" x14ac:dyDescent="0.25">
      <c r="A6" s="3">
        <v>2</v>
      </c>
      <c r="B6" s="4" t="s">
        <v>7</v>
      </c>
      <c r="C6" s="5" t="s">
        <v>72</v>
      </c>
      <c r="D6" s="3" t="s">
        <v>8</v>
      </c>
      <c r="E6" s="3">
        <v>40</v>
      </c>
      <c r="F6" s="3">
        <v>10</v>
      </c>
      <c r="G6" s="3">
        <v>10</v>
      </c>
      <c r="H6" s="29">
        <v>82</v>
      </c>
      <c r="I6" s="6"/>
      <c r="J6" s="6">
        <f t="shared" ref="J6:J69" si="0">ROUND(I6*H6,2)</f>
        <v>0</v>
      </c>
    </row>
    <row r="7" spans="1:10" ht="21" customHeight="1" x14ac:dyDescent="0.25">
      <c r="A7" s="3">
        <v>3</v>
      </c>
      <c r="B7" s="4" t="s">
        <v>108</v>
      </c>
      <c r="C7" s="5" t="s">
        <v>72</v>
      </c>
      <c r="D7" s="3" t="s">
        <v>8</v>
      </c>
      <c r="E7" s="3">
        <v>40</v>
      </c>
      <c r="F7" s="3">
        <v>10</v>
      </c>
      <c r="G7" s="3">
        <v>20</v>
      </c>
      <c r="H7" s="29">
        <v>82</v>
      </c>
      <c r="I7" s="6"/>
      <c r="J7" s="6">
        <f t="shared" si="0"/>
        <v>0</v>
      </c>
    </row>
    <row r="8" spans="1:10" ht="21" customHeight="1" x14ac:dyDescent="0.25">
      <c r="A8" s="3">
        <v>4</v>
      </c>
      <c r="B8" s="4" t="s">
        <v>9</v>
      </c>
      <c r="C8" s="5" t="s">
        <v>72</v>
      </c>
      <c r="D8" s="3" t="s">
        <v>8</v>
      </c>
      <c r="E8" s="3">
        <v>10</v>
      </c>
      <c r="F8" s="3">
        <v>10</v>
      </c>
      <c r="G8" s="3"/>
      <c r="H8" s="29">
        <v>26</v>
      </c>
      <c r="I8" s="6"/>
      <c r="J8" s="6">
        <f t="shared" si="0"/>
        <v>0</v>
      </c>
    </row>
    <row r="9" spans="1:10" ht="21" customHeight="1" x14ac:dyDescent="0.25">
      <c r="A9" s="3">
        <v>5</v>
      </c>
      <c r="B9" s="4" t="s">
        <v>34</v>
      </c>
      <c r="C9" s="5" t="s">
        <v>89</v>
      </c>
      <c r="D9" s="3" t="s">
        <v>8</v>
      </c>
      <c r="E9" s="3">
        <v>10</v>
      </c>
      <c r="F9" s="3"/>
      <c r="G9" s="3"/>
      <c r="H9" s="29">
        <v>10</v>
      </c>
      <c r="I9" s="6"/>
      <c r="J9" s="6">
        <f t="shared" si="0"/>
        <v>0</v>
      </c>
    </row>
    <row r="10" spans="1:10" ht="21" customHeight="1" x14ac:dyDescent="0.25">
      <c r="A10" s="3">
        <v>6</v>
      </c>
      <c r="B10" s="4" t="s">
        <v>109</v>
      </c>
      <c r="C10" s="5" t="s">
        <v>89</v>
      </c>
      <c r="D10" s="3" t="s">
        <v>8</v>
      </c>
      <c r="E10" s="3">
        <v>10</v>
      </c>
      <c r="F10" s="3"/>
      <c r="G10" s="3"/>
      <c r="H10" s="29">
        <v>20</v>
      </c>
      <c r="I10" s="6"/>
      <c r="J10" s="6">
        <f t="shared" si="0"/>
        <v>0</v>
      </c>
    </row>
    <row r="11" spans="1:10" ht="45" customHeight="1" x14ac:dyDescent="0.25">
      <c r="A11" s="3">
        <v>7</v>
      </c>
      <c r="B11" s="4" t="s">
        <v>10</v>
      </c>
      <c r="C11" s="5" t="s">
        <v>59</v>
      </c>
      <c r="D11" s="3" t="s">
        <v>8</v>
      </c>
      <c r="E11" s="3">
        <v>80</v>
      </c>
      <c r="F11" s="3">
        <v>30</v>
      </c>
      <c r="G11" s="3">
        <v>30</v>
      </c>
      <c r="H11" s="29">
        <v>220</v>
      </c>
      <c r="I11" s="6"/>
      <c r="J11" s="6">
        <f t="shared" si="0"/>
        <v>0</v>
      </c>
    </row>
    <row r="12" spans="1:10" ht="21" customHeight="1" x14ac:dyDescent="0.25">
      <c r="A12" s="3">
        <v>8</v>
      </c>
      <c r="B12" s="4" t="s">
        <v>36</v>
      </c>
      <c r="C12" s="24" t="s">
        <v>73</v>
      </c>
      <c r="D12" s="3" t="s">
        <v>8</v>
      </c>
      <c r="E12" s="3">
        <v>10</v>
      </c>
      <c r="F12" s="3">
        <v>3</v>
      </c>
      <c r="G12" s="3"/>
      <c r="H12" s="29">
        <v>11</v>
      </c>
      <c r="I12" s="6"/>
      <c r="J12" s="6">
        <f t="shared" si="0"/>
        <v>0</v>
      </c>
    </row>
    <row r="13" spans="1:10" ht="35.450000000000003" customHeight="1" x14ac:dyDescent="0.25">
      <c r="A13" s="3">
        <v>9</v>
      </c>
      <c r="B13" s="4" t="s">
        <v>56</v>
      </c>
      <c r="C13" s="5" t="s">
        <v>74</v>
      </c>
      <c r="D13" s="3" t="s">
        <v>6</v>
      </c>
      <c r="E13" s="3">
        <v>4</v>
      </c>
      <c r="F13" s="3">
        <v>3</v>
      </c>
      <c r="G13" s="3"/>
      <c r="H13" s="29">
        <v>2</v>
      </c>
      <c r="I13" s="6"/>
      <c r="J13" s="6">
        <f t="shared" si="0"/>
        <v>0</v>
      </c>
    </row>
    <row r="14" spans="1:10" ht="34.9" customHeight="1" x14ac:dyDescent="0.25">
      <c r="A14" s="3">
        <v>10</v>
      </c>
      <c r="B14" s="4" t="s">
        <v>57</v>
      </c>
      <c r="C14" s="5" t="s">
        <v>74</v>
      </c>
      <c r="D14" s="3" t="s">
        <v>6</v>
      </c>
      <c r="E14" s="3">
        <v>4</v>
      </c>
      <c r="F14" s="3">
        <v>1</v>
      </c>
      <c r="G14" s="3"/>
      <c r="H14" s="29">
        <v>2</v>
      </c>
      <c r="I14" s="6"/>
      <c r="J14" s="6">
        <f t="shared" si="0"/>
        <v>0</v>
      </c>
    </row>
    <row r="15" spans="1:10" ht="35.450000000000003" customHeight="1" x14ac:dyDescent="0.25">
      <c r="A15" s="3">
        <v>11</v>
      </c>
      <c r="B15" s="4" t="s">
        <v>134</v>
      </c>
      <c r="C15" s="5" t="s">
        <v>135</v>
      </c>
      <c r="D15" s="3" t="s">
        <v>6</v>
      </c>
      <c r="E15" s="3"/>
      <c r="F15" s="3">
        <v>2</v>
      </c>
      <c r="G15" s="3"/>
      <c r="H15" s="29">
        <v>1</v>
      </c>
      <c r="I15" s="6"/>
      <c r="J15" s="6">
        <f t="shared" si="0"/>
        <v>0</v>
      </c>
    </row>
    <row r="16" spans="1:10" ht="35.450000000000003" customHeight="1" x14ac:dyDescent="0.25">
      <c r="A16" s="3">
        <v>12</v>
      </c>
      <c r="B16" s="4" t="s">
        <v>37</v>
      </c>
      <c r="C16" s="4" t="s">
        <v>61</v>
      </c>
      <c r="D16" s="3" t="s">
        <v>6</v>
      </c>
      <c r="E16" s="3"/>
      <c r="F16" s="3">
        <v>6</v>
      </c>
      <c r="G16" s="3"/>
      <c r="H16" s="29">
        <v>2</v>
      </c>
      <c r="I16" s="6"/>
      <c r="J16" s="6">
        <f t="shared" si="0"/>
        <v>0</v>
      </c>
    </row>
    <row r="17" spans="1:10" ht="35.450000000000003" customHeight="1" x14ac:dyDescent="0.25">
      <c r="A17" s="3">
        <v>13</v>
      </c>
      <c r="B17" s="4" t="s">
        <v>137</v>
      </c>
      <c r="C17" s="13" t="s">
        <v>100</v>
      </c>
      <c r="D17" s="3" t="s">
        <v>8</v>
      </c>
      <c r="E17" s="3">
        <v>10</v>
      </c>
      <c r="F17" s="3">
        <v>10</v>
      </c>
      <c r="G17" s="3">
        <v>4</v>
      </c>
      <c r="H17" s="29">
        <v>38</v>
      </c>
      <c r="I17" s="6"/>
      <c r="J17" s="6">
        <f t="shared" si="0"/>
        <v>0</v>
      </c>
    </row>
    <row r="18" spans="1:10" ht="23.45" customHeight="1" x14ac:dyDescent="0.25">
      <c r="A18" s="3">
        <v>14</v>
      </c>
      <c r="B18" s="4" t="s">
        <v>11</v>
      </c>
      <c r="C18" s="5" t="s">
        <v>62</v>
      </c>
      <c r="D18" s="3" t="s">
        <v>8</v>
      </c>
      <c r="E18" s="3">
        <v>5</v>
      </c>
      <c r="F18" s="3">
        <v>4</v>
      </c>
      <c r="G18" s="3"/>
      <c r="H18" s="29">
        <v>12</v>
      </c>
      <c r="I18" s="6"/>
      <c r="J18" s="6">
        <f t="shared" si="0"/>
        <v>0</v>
      </c>
    </row>
    <row r="19" spans="1:10" ht="23.45" customHeight="1" x14ac:dyDescent="0.25">
      <c r="A19" s="3">
        <v>15</v>
      </c>
      <c r="B19" s="4" t="s">
        <v>32</v>
      </c>
      <c r="C19" s="5" t="s">
        <v>75</v>
      </c>
      <c r="D19" s="3" t="s">
        <v>8</v>
      </c>
      <c r="E19" s="3">
        <v>8</v>
      </c>
      <c r="F19" s="3">
        <v>10</v>
      </c>
      <c r="G19" s="3">
        <v>10</v>
      </c>
      <c r="H19" s="29">
        <v>25</v>
      </c>
      <c r="I19" s="6"/>
      <c r="J19" s="6">
        <f t="shared" si="0"/>
        <v>0</v>
      </c>
    </row>
    <row r="20" spans="1:10" ht="35.450000000000003" customHeight="1" x14ac:dyDescent="0.25">
      <c r="A20" s="3">
        <v>16</v>
      </c>
      <c r="B20" s="4" t="s">
        <v>38</v>
      </c>
      <c r="C20" s="14" t="s">
        <v>76</v>
      </c>
      <c r="D20" s="3" t="s">
        <v>8</v>
      </c>
      <c r="E20" s="3">
        <v>20</v>
      </c>
      <c r="F20" s="3">
        <v>5</v>
      </c>
      <c r="G20" s="3">
        <v>5</v>
      </c>
      <c r="H20" s="29">
        <v>40</v>
      </c>
      <c r="I20" s="6"/>
      <c r="J20" s="6">
        <f t="shared" si="0"/>
        <v>0</v>
      </c>
    </row>
    <row r="21" spans="1:10" ht="30.75" customHeight="1" x14ac:dyDescent="0.25">
      <c r="A21" s="3">
        <v>17</v>
      </c>
      <c r="B21" s="4" t="s">
        <v>128</v>
      </c>
      <c r="C21" s="5" t="s">
        <v>77</v>
      </c>
      <c r="D21" s="3" t="s">
        <v>6</v>
      </c>
      <c r="E21" s="3">
        <v>2</v>
      </c>
      <c r="F21" s="3">
        <v>5</v>
      </c>
      <c r="G21" s="3"/>
      <c r="H21" s="29">
        <v>4</v>
      </c>
      <c r="I21" s="6"/>
      <c r="J21" s="6">
        <f t="shared" si="0"/>
        <v>0</v>
      </c>
    </row>
    <row r="22" spans="1:10" ht="23.45" customHeight="1" x14ac:dyDescent="0.25">
      <c r="A22" s="3">
        <v>18</v>
      </c>
      <c r="B22" s="36" t="s">
        <v>145</v>
      </c>
      <c r="C22" s="32" t="s">
        <v>77</v>
      </c>
      <c r="D22" s="33" t="s">
        <v>8</v>
      </c>
      <c r="E22" s="33">
        <v>4</v>
      </c>
      <c r="F22" s="33"/>
      <c r="G22" s="33"/>
      <c r="H22" s="33">
        <v>100</v>
      </c>
      <c r="I22" s="34"/>
      <c r="J22" s="6">
        <f t="shared" si="0"/>
        <v>0</v>
      </c>
    </row>
    <row r="23" spans="1:10" ht="33" customHeight="1" x14ac:dyDescent="0.25">
      <c r="A23" s="3">
        <v>19</v>
      </c>
      <c r="B23" s="4" t="s">
        <v>129</v>
      </c>
      <c r="C23" s="5" t="s">
        <v>77</v>
      </c>
      <c r="D23" s="3" t="s">
        <v>6</v>
      </c>
      <c r="E23" s="3">
        <v>2</v>
      </c>
      <c r="F23" s="3">
        <v>6</v>
      </c>
      <c r="G23" s="3"/>
      <c r="H23" s="29">
        <v>5</v>
      </c>
      <c r="I23" s="6"/>
      <c r="J23" s="6">
        <f t="shared" si="0"/>
        <v>0</v>
      </c>
    </row>
    <row r="24" spans="1:10" ht="36.75" customHeight="1" x14ac:dyDescent="0.25">
      <c r="A24" s="3">
        <v>20</v>
      </c>
      <c r="B24" s="4" t="s">
        <v>130</v>
      </c>
      <c r="C24" s="5" t="s">
        <v>77</v>
      </c>
      <c r="D24" s="3" t="s">
        <v>6</v>
      </c>
      <c r="E24" s="3">
        <v>10</v>
      </c>
      <c r="F24" s="3">
        <v>6</v>
      </c>
      <c r="G24" s="3">
        <v>2</v>
      </c>
      <c r="H24" s="29">
        <v>15</v>
      </c>
      <c r="I24" s="6"/>
      <c r="J24" s="6">
        <f t="shared" si="0"/>
        <v>0</v>
      </c>
    </row>
    <row r="25" spans="1:10" ht="38.25" customHeight="1" x14ac:dyDescent="0.25">
      <c r="A25" s="3">
        <v>21</v>
      </c>
      <c r="B25" s="4" t="s">
        <v>131</v>
      </c>
      <c r="C25" s="5" t="s">
        <v>77</v>
      </c>
      <c r="D25" s="3" t="s">
        <v>6</v>
      </c>
      <c r="E25" s="3">
        <v>10</v>
      </c>
      <c r="F25" s="3">
        <v>6</v>
      </c>
      <c r="G25" s="3">
        <v>1</v>
      </c>
      <c r="H25" s="29">
        <v>26</v>
      </c>
      <c r="I25" s="6"/>
      <c r="J25" s="6">
        <f t="shared" si="0"/>
        <v>0</v>
      </c>
    </row>
    <row r="26" spans="1:10" ht="33" customHeight="1" x14ac:dyDescent="0.25">
      <c r="A26" s="3">
        <v>22</v>
      </c>
      <c r="B26" s="4" t="s">
        <v>132</v>
      </c>
      <c r="C26" s="5" t="s">
        <v>77</v>
      </c>
      <c r="D26" s="3" t="s">
        <v>6</v>
      </c>
      <c r="E26" s="3">
        <v>2</v>
      </c>
      <c r="F26" s="3">
        <v>5</v>
      </c>
      <c r="G26" s="3"/>
      <c r="H26" s="29">
        <v>2</v>
      </c>
      <c r="I26" s="6"/>
      <c r="J26" s="6">
        <f t="shared" si="0"/>
        <v>0</v>
      </c>
    </row>
    <row r="27" spans="1:10" ht="40.5" customHeight="1" x14ac:dyDescent="0.25">
      <c r="A27" s="3">
        <v>23</v>
      </c>
      <c r="B27" s="4" t="s">
        <v>136</v>
      </c>
      <c r="C27" s="5" t="s">
        <v>77</v>
      </c>
      <c r="D27" s="3" t="s">
        <v>6</v>
      </c>
      <c r="E27" s="3">
        <v>2</v>
      </c>
      <c r="F27" s="3">
        <v>2</v>
      </c>
      <c r="G27" s="3"/>
      <c r="H27" s="29">
        <v>2</v>
      </c>
      <c r="I27" s="6"/>
      <c r="J27" s="6">
        <f t="shared" si="0"/>
        <v>0</v>
      </c>
    </row>
    <row r="28" spans="1:10" ht="35.25" customHeight="1" x14ac:dyDescent="0.25">
      <c r="A28" s="3">
        <v>24</v>
      </c>
      <c r="B28" s="4" t="s">
        <v>133</v>
      </c>
      <c r="C28" s="5" t="s">
        <v>77</v>
      </c>
      <c r="D28" s="3" t="s">
        <v>6</v>
      </c>
      <c r="E28" s="3">
        <v>2</v>
      </c>
      <c r="F28" s="3"/>
      <c r="G28" s="3"/>
      <c r="H28" s="29">
        <v>2</v>
      </c>
      <c r="I28" s="6"/>
      <c r="J28" s="6">
        <f t="shared" si="0"/>
        <v>0</v>
      </c>
    </row>
    <row r="29" spans="1:10" ht="51" customHeight="1" x14ac:dyDescent="0.25">
      <c r="A29" s="3">
        <v>25</v>
      </c>
      <c r="B29" s="37" t="s">
        <v>146</v>
      </c>
      <c r="C29" s="4" t="s">
        <v>102</v>
      </c>
      <c r="D29" s="3" t="s">
        <v>6</v>
      </c>
      <c r="E29" s="3">
        <v>0</v>
      </c>
      <c r="F29" s="3">
        <v>10</v>
      </c>
      <c r="G29" s="3"/>
      <c r="H29" s="29">
        <v>61</v>
      </c>
      <c r="I29" s="6"/>
      <c r="J29" s="6">
        <f t="shared" si="0"/>
        <v>0</v>
      </c>
    </row>
    <row r="30" spans="1:10" ht="35.450000000000003" customHeight="1" x14ac:dyDescent="0.25">
      <c r="A30" s="3">
        <v>26</v>
      </c>
      <c r="B30" s="4" t="s">
        <v>117</v>
      </c>
      <c r="C30" s="5" t="s">
        <v>111</v>
      </c>
      <c r="D30" s="3" t="s">
        <v>8</v>
      </c>
      <c r="E30" s="25">
        <v>10</v>
      </c>
      <c r="F30" s="3"/>
      <c r="G30" s="3"/>
      <c r="H30" s="29">
        <v>10</v>
      </c>
      <c r="I30" s="6"/>
      <c r="J30" s="6">
        <f t="shared" si="0"/>
        <v>0</v>
      </c>
    </row>
    <row r="31" spans="1:10" ht="35.450000000000003" customHeight="1" x14ac:dyDescent="0.25">
      <c r="A31" s="3">
        <v>27</v>
      </c>
      <c r="B31" s="4" t="s">
        <v>79</v>
      </c>
      <c r="C31" s="4" t="s">
        <v>103</v>
      </c>
      <c r="D31" s="3" t="s">
        <v>8</v>
      </c>
      <c r="E31" s="3"/>
      <c r="F31" s="3">
        <v>10</v>
      </c>
      <c r="G31" s="3"/>
      <c r="H31" s="29">
        <v>6</v>
      </c>
      <c r="I31" s="6"/>
      <c r="J31" s="6">
        <f t="shared" si="0"/>
        <v>0</v>
      </c>
    </row>
    <row r="32" spans="1:10" ht="31.9" customHeight="1" x14ac:dyDescent="0.25">
      <c r="A32" s="3">
        <v>28</v>
      </c>
      <c r="B32" s="4" t="s">
        <v>138</v>
      </c>
      <c r="C32" s="16" t="s">
        <v>78</v>
      </c>
      <c r="D32" s="3" t="s">
        <v>8</v>
      </c>
      <c r="E32" s="3">
        <v>10</v>
      </c>
      <c r="F32" s="3">
        <v>10</v>
      </c>
      <c r="G32" s="3">
        <v>10</v>
      </c>
      <c r="H32" s="29">
        <v>45</v>
      </c>
      <c r="I32" s="6"/>
      <c r="J32" s="6">
        <f t="shared" si="0"/>
        <v>0</v>
      </c>
    </row>
    <row r="33" spans="1:10" ht="35.450000000000003" customHeight="1" x14ac:dyDescent="0.25">
      <c r="A33" s="3">
        <v>29</v>
      </c>
      <c r="B33" s="4" t="s">
        <v>52</v>
      </c>
      <c r="C33" s="26" t="s">
        <v>104</v>
      </c>
      <c r="D33" s="3" t="s">
        <v>8</v>
      </c>
      <c r="E33" s="3">
        <v>0</v>
      </c>
      <c r="F33" s="3">
        <v>10</v>
      </c>
      <c r="G33" s="3"/>
      <c r="H33" s="29">
        <v>20</v>
      </c>
      <c r="I33" s="6"/>
      <c r="J33" s="6">
        <f t="shared" si="0"/>
        <v>0</v>
      </c>
    </row>
    <row r="34" spans="1:10" ht="35.450000000000003" customHeight="1" x14ac:dyDescent="0.25">
      <c r="A34" s="3">
        <v>30</v>
      </c>
      <c r="B34" s="4" t="s">
        <v>53</v>
      </c>
      <c r="C34" s="27" t="s">
        <v>105</v>
      </c>
      <c r="D34" s="3" t="s">
        <v>8</v>
      </c>
      <c r="E34" s="3">
        <v>10</v>
      </c>
      <c r="F34" s="3">
        <v>5</v>
      </c>
      <c r="G34" s="3">
        <v>5</v>
      </c>
      <c r="H34" s="29">
        <v>20</v>
      </c>
      <c r="I34" s="6"/>
      <c r="J34" s="6">
        <f t="shared" si="0"/>
        <v>0</v>
      </c>
    </row>
    <row r="35" spans="1:10" ht="35.450000000000003" customHeight="1" x14ac:dyDescent="0.25">
      <c r="A35" s="3">
        <v>31</v>
      </c>
      <c r="B35" s="4" t="s">
        <v>39</v>
      </c>
      <c r="C35" s="20" t="s">
        <v>81</v>
      </c>
      <c r="D35" s="3" t="s">
        <v>6</v>
      </c>
      <c r="E35" s="3">
        <v>7</v>
      </c>
      <c r="F35" s="3">
        <v>10</v>
      </c>
      <c r="G35" s="3"/>
      <c r="H35" s="29">
        <v>18</v>
      </c>
      <c r="I35" s="6"/>
      <c r="J35" s="6">
        <f t="shared" si="0"/>
        <v>0</v>
      </c>
    </row>
    <row r="36" spans="1:10" ht="35.450000000000003" customHeight="1" x14ac:dyDescent="0.25">
      <c r="A36" s="3">
        <v>32</v>
      </c>
      <c r="B36" s="4" t="s">
        <v>118</v>
      </c>
      <c r="C36" s="20" t="s">
        <v>81</v>
      </c>
      <c r="D36" s="3" t="s">
        <v>6</v>
      </c>
      <c r="E36" s="3">
        <v>10</v>
      </c>
      <c r="F36" s="3">
        <v>5</v>
      </c>
      <c r="G36" s="3"/>
      <c r="H36" s="29">
        <v>10</v>
      </c>
      <c r="I36" s="6"/>
      <c r="J36" s="6">
        <f t="shared" si="0"/>
        <v>0</v>
      </c>
    </row>
    <row r="37" spans="1:10" ht="23.45" customHeight="1" x14ac:dyDescent="0.25">
      <c r="A37" s="3">
        <v>33</v>
      </c>
      <c r="B37" s="4" t="s">
        <v>40</v>
      </c>
      <c r="C37" s="28" t="s">
        <v>88</v>
      </c>
      <c r="D37" s="3" t="s">
        <v>8</v>
      </c>
      <c r="E37" s="3">
        <v>10</v>
      </c>
      <c r="F37" s="3">
        <v>5</v>
      </c>
      <c r="G37" s="3"/>
      <c r="H37" s="29">
        <v>13</v>
      </c>
      <c r="I37" s="6"/>
      <c r="J37" s="6">
        <f t="shared" si="0"/>
        <v>0</v>
      </c>
    </row>
    <row r="38" spans="1:10" ht="23.45" customHeight="1" x14ac:dyDescent="0.25">
      <c r="A38" s="3">
        <v>34</v>
      </c>
      <c r="B38" s="4" t="s">
        <v>41</v>
      </c>
      <c r="C38" s="28" t="s">
        <v>88</v>
      </c>
      <c r="D38" s="3" t="s">
        <v>8</v>
      </c>
      <c r="E38" s="3">
        <v>10</v>
      </c>
      <c r="F38" s="3">
        <v>5</v>
      </c>
      <c r="G38" s="3"/>
      <c r="H38" s="29">
        <v>14</v>
      </c>
      <c r="I38" s="6"/>
      <c r="J38" s="6">
        <f t="shared" si="0"/>
        <v>0</v>
      </c>
    </row>
    <row r="39" spans="1:10" ht="37.5" customHeight="1" x14ac:dyDescent="0.25">
      <c r="A39" s="3">
        <v>35</v>
      </c>
      <c r="B39" s="4" t="s">
        <v>54</v>
      </c>
      <c r="C39" s="20" t="s">
        <v>83</v>
      </c>
      <c r="D39" s="3" t="s">
        <v>8</v>
      </c>
      <c r="E39" s="3">
        <v>15</v>
      </c>
      <c r="F39" s="3">
        <v>5</v>
      </c>
      <c r="G39" s="3">
        <v>4</v>
      </c>
      <c r="H39" s="29">
        <v>55</v>
      </c>
      <c r="I39" s="6"/>
      <c r="J39" s="6">
        <f t="shared" si="0"/>
        <v>0</v>
      </c>
    </row>
    <row r="40" spans="1:10" ht="48" customHeight="1" x14ac:dyDescent="0.25">
      <c r="A40" s="3">
        <v>36</v>
      </c>
      <c r="B40" s="4" t="s">
        <v>139</v>
      </c>
      <c r="C40" s="15" t="s">
        <v>106</v>
      </c>
      <c r="D40" s="3" t="s">
        <v>8</v>
      </c>
      <c r="E40" s="3">
        <v>10</v>
      </c>
      <c r="F40" s="3">
        <v>10</v>
      </c>
      <c r="G40" s="3">
        <v>10</v>
      </c>
      <c r="H40" s="29">
        <v>50</v>
      </c>
      <c r="I40" s="6"/>
      <c r="J40" s="6">
        <f t="shared" si="0"/>
        <v>0</v>
      </c>
    </row>
    <row r="41" spans="1:10" ht="23.45" customHeight="1" x14ac:dyDescent="0.25">
      <c r="A41" s="3">
        <v>37</v>
      </c>
      <c r="B41" s="4" t="s">
        <v>42</v>
      </c>
      <c r="C41" s="21" t="s">
        <v>84</v>
      </c>
      <c r="D41" s="3" t="s">
        <v>8</v>
      </c>
      <c r="E41" s="3">
        <v>10</v>
      </c>
      <c r="F41" s="3">
        <v>10</v>
      </c>
      <c r="G41" s="3">
        <v>4</v>
      </c>
      <c r="H41" s="29">
        <v>30</v>
      </c>
      <c r="I41" s="6"/>
      <c r="J41" s="6">
        <f t="shared" si="0"/>
        <v>0</v>
      </c>
    </row>
    <row r="42" spans="1:10" ht="35.450000000000003" customHeight="1" x14ac:dyDescent="0.25">
      <c r="A42" s="3">
        <v>38</v>
      </c>
      <c r="B42" s="4" t="s">
        <v>12</v>
      </c>
      <c r="C42" s="17" t="s">
        <v>81</v>
      </c>
      <c r="D42" s="3" t="s">
        <v>6</v>
      </c>
      <c r="E42" s="3">
        <v>70</v>
      </c>
      <c r="F42" s="3">
        <v>10</v>
      </c>
      <c r="G42" s="3">
        <v>4</v>
      </c>
      <c r="H42" s="29">
        <v>165</v>
      </c>
      <c r="I42" s="6"/>
      <c r="J42" s="6">
        <f t="shared" si="0"/>
        <v>0</v>
      </c>
    </row>
    <row r="43" spans="1:10" ht="35.450000000000003" customHeight="1" x14ac:dyDescent="0.25">
      <c r="A43" s="3">
        <v>39</v>
      </c>
      <c r="B43" s="4" t="s">
        <v>112</v>
      </c>
      <c r="C43" s="17" t="s">
        <v>113</v>
      </c>
      <c r="D43" s="3" t="s">
        <v>6</v>
      </c>
      <c r="E43" s="3">
        <v>10</v>
      </c>
      <c r="F43" s="3"/>
      <c r="G43" s="3">
        <v>1</v>
      </c>
      <c r="H43" s="29">
        <v>20</v>
      </c>
      <c r="I43" s="6"/>
      <c r="J43" s="6">
        <f t="shared" si="0"/>
        <v>0</v>
      </c>
    </row>
    <row r="44" spans="1:10" ht="35.450000000000003" customHeight="1" x14ac:dyDescent="0.25">
      <c r="A44" s="3">
        <v>40</v>
      </c>
      <c r="B44" s="4" t="s">
        <v>13</v>
      </c>
      <c r="C44" s="19" t="s">
        <v>82</v>
      </c>
      <c r="D44" s="3" t="s">
        <v>6</v>
      </c>
      <c r="E44" s="3">
        <v>50</v>
      </c>
      <c r="F44" s="3">
        <v>10</v>
      </c>
      <c r="G44" s="3"/>
      <c r="H44" s="29">
        <v>75</v>
      </c>
      <c r="I44" s="6"/>
      <c r="J44" s="6">
        <f t="shared" si="0"/>
        <v>0</v>
      </c>
    </row>
    <row r="45" spans="1:10" ht="35.450000000000003" customHeight="1" x14ac:dyDescent="0.25">
      <c r="A45" s="3">
        <v>41</v>
      </c>
      <c r="B45" s="4" t="s">
        <v>140</v>
      </c>
      <c r="C45" s="4" t="s">
        <v>61</v>
      </c>
      <c r="D45" s="3" t="s">
        <v>6</v>
      </c>
      <c r="E45" s="3"/>
      <c r="F45" s="3"/>
      <c r="G45" s="3"/>
      <c r="H45" s="29">
        <v>1</v>
      </c>
      <c r="I45" s="6"/>
      <c r="J45" s="6">
        <f t="shared" si="0"/>
        <v>0</v>
      </c>
    </row>
    <row r="46" spans="1:10" ht="35.450000000000003" customHeight="1" x14ac:dyDescent="0.25">
      <c r="A46" s="3">
        <v>42</v>
      </c>
      <c r="B46" s="4" t="s">
        <v>55</v>
      </c>
      <c r="C46" s="22" t="s">
        <v>85</v>
      </c>
      <c r="D46" s="3" t="s">
        <v>8</v>
      </c>
      <c r="E46" s="3">
        <v>30</v>
      </c>
      <c r="F46" s="3">
        <v>20</v>
      </c>
      <c r="G46" s="3">
        <v>20</v>
      </c>
      <c r="H46" s="29">
        <v>72</v>
      </c>
      <c r="I46" s="6"/>
      <c r="J46" s="6">
        <f t="shared" si="0"/>
        <v>0</v>
      </c>
    </row>
    <row r="47" spans="1:10" ht="23.45" customHeight="1" x14ac:dyDescent="0.25">
      <c r="A47" s="3">
        <v>43</v>
      </c>
      <c r="B47" s="4" t="s">
        <v>86</v>
      </c>
      <c r="C47" s="5" t="s">
        <v>127</v>
      </c>
      <c r="D47" s="3" t="s">
        <v>8</v>
      </c>
      <c r="E47" s="3">
        <v>30</v>
      </c>
      <c r="F47" s="3">
        <v>20</v>
      </c>
      <c r="G47" s="3">
        <v>10</v>
      </c>
      <c r="H47" s="29">
        <v>82</v>
      </c>
      <c r="I47" s="6"/>
      <c r="J47" s="6">
        <f t="shared" si="0"/>
        <v>0</v>
      </c>
    </row>
    <row r="48" spans="1:10" ht="34.9" customHeight="1" x14ac:dyDescent="0.25">
      <c r="A48" s="3">
        <v>44</v>
      </c>
      <c r="B48" s="4" t="s">
        <v>43</v>
      </c>
      <c r="C48" s="15" t="s">
        <v>87</v>
      </c>
      <c r="D48" s="3" t="s">
        <v>8</v>
      </c>
      <c r="E48" s="3">
        <v>60</v>
      </c>
      <c r="F48" s="3">
        <v>30</v>
      </c>
      <c r="G48" s="3"/>
      <c r="H48" s="29">
        <v>135</v>
      </c>
      <c r="I48" s="6"/>
      <c r="J48" s="6">
        <f t="shared" si="0"/>
        <v>0</v>
      </c>
    </row>
    <row r="49" spans="1:10" ht="35.450000000000003" customHeight="1" x14ac:dyDescent="0.25">
      <c r="A49" s="3">
        <v>45</v>
      </c>
      <c r="B49" s="4" t="s">
        <v>44</v>
      </c>
      <c r="C49" s="23" t="s">
        <v>88</v>
      </c>
      <c r="D49" s="3" t="s">
        <v>8</v>
      </c>
      <c r="E49" s="3"/>
      <c r="F49" s="3">
        <v>50</v>
      </c>
      <c r="G49" s="3"/>
      <c r="H49" s="29">
        <v>70</v>
      </c>
      <c r="I49" s="6"/>
      <c r="J49" s="6">
        <f t="shared" si="0"/>
        <v>0</v>
      </c>
    </row>
    <row r="50" spans="1:10" ht="35.450000000000003" customHeight="1" x14ac:dyDescent="0.25">
      <c r="A50" s="3">
        <v>46</v>
      </c>
      <c r="B50" s="4" t="s">
        <v>69</v>
      </c>
      <c r="C50" s="4" t="s">
        <v>63</v>
      </c>
      <c r="D50" s="3" t="s">
        <v>8</v>
      </c>
      <c r="E50" s="3">
        <v>350</v>
      </c>
      <c r="F50" s="3"/>
      <c r="G50" s="3"/>
      <c r="H50" s="29">
        <v>400</v>
      </c>
      <c r="I50" s="6"/>
      <c r="J50" s="6">
        <f t="shared" si="0"/>
        <v>0</v>
      </c>
    </row>
    <row r="51" spans="1:10" ht="32.450000000000003" customHeight="1" x14ac:dyDescent="0.25">
      <c r="A51" s="3">
        <v>47</v>
      </c>
      <c r="B51" s="4" t="s">
        <v>45</v>
      </c>
      <c r="C51" s="15" t="s">
        <v>107</v>
      </c>
      <c r="D51" s="3" t="s">
        <v>8</v>
      </c>
      <c r="E51" s="3">
        <v>5</v>
      </c>
      <c r="F51" s="3">
        <v>4</v>
      </c>
      <c r="G51" s="3">
        <v>1</v>
      </c>
      <c r="H51" s="29">
        <v>9</v>
      </c>
      <c r="I51" s="6"/>
      <c r="J51" s="6">
        <f t="shared" si="0"/>
        <v>0</v>
      </c>
    </row>
    <row r="52" spans="1:10" ht="23.45" customHeight="1" x14ac:dyDescent="0.25">
      <c r="A52" s="3">
        <v>48</v>
      </c>
      <c r="B52" s="4" t="s">
        <v>46</v>
      </c>
      <c r="C52" s="5" t="s">
        <v>80</v>
      </c>
      <c r="D52" s="3" t="s">
        <v>8</v>
      </c>
      <c r="E52" s="3">
        <v>5</v>
      </c>
      <c r="F52" s="3">
        <v>3</v>
      </c>
      <c r="G52" s="3"/>
      <c r="H52" s="29">
        <v>5</v>
      </c>
      <c r="I52" s="6"/>
      <c r="J52" s="6">
        <f t="shared" si="0"/>
        <v>0</v>
      </c>
    </row>
    <row r="53" spans="1:10" ht="46.9" customHeight="1" x14ac:dyDescent="0.25">
      <c r="A53" s="3">
        <v>49</v>
      </c>
      <c r="B53" s="4" t="s">
        <v>14</v>
      </c>
      <c r="C53" s="5" t="s">
        <v>89</v>
      </c>
      <c r="D53" s="3" t="s">
        <v>8</v>
      </c>
      <c r="E53" s="3">
        <v>40</v>
      </c>
      <c r="F53" s="3">
        <v>10</v>
      </c>
      <c r="G53" s="3"/>
      <c r="H53" s="29">
        <v>56</v>
      </c>
      <c r="I53" s="6"/>
      <c r="J53" s="6">
        <f t="shared" si="0"/>
        <v>0</v>
      </c>
    </row>
    <row r="54" spans="1:10" ht="46.9" customHeight="1" x14ac:dyDescent="0.25">
      <c r="A54" s="3">
        <v>50</v>
      </c>
      <c r="B54" s="4" t="s">
        <v>119</v>
      </c>
      <c r="C54" s="5" t="s">
        <v>89</v>
      </c>
      <c r="D54" s="3" t="s">
        <v>6</v>
      </c>
      <c r="E54" s="3">
        <v>30</v>
      </c>
      <c r="F54" s="3"/>
      <c r="G54" s="3"/>
      <c r="H54" s="29">
        <v>40</v>
      </c>
      <c r="I54" s="6"/>
      <c r="J54" s="6">
        <f t="shared" si="0"/>
        <v>0</v>
      </c>
    </row>
    <row r="55" spans="1:10" ht="35.450000000000003" customHeight="1" x14ac:dyDescent="0.25">
      <c r="A55" s="3">
        <v>51</v>
      </c>
      <c r="B55" s="4" t="s">
        <v>120</v>
      </c>
      <c r="C55" s="5" t="s">
        <v>90</v>
      </c>
      <c r="D55" s="3" t="s">
        <v>8</v>
      </c>
      <c r="E55" s="3">
        <v>5</v>
      </c>
      <c r="F55" s="3">
        <v>3</v>
      </c>
      <c r="G55" s="3"/>
      <c r="H55" s="29">
        <v>5</v>
      </c>
      <c r="I55" s="6"/>
      <c r="J55" s="6">
        <f t="shared" si="0"/>
        <v>0</v>
      </c>
    </row>
    <row r="56" spans="1:10" ht="34.9" customHeight="1" x14ac:dyDescent="0.25">
      <c r="A56" s="3">
        <v>52</v>
      </c>
      <c r="B56" s="4" t="s">
        <v>15</v>
      </c>
      <c r="C56" s="5" t="s">
        <v>89</v>
      </c>
      <c r="D56" s="3" t="s">
        <v>8</v>
      </c>
      <c r="E56" s="3">
        <v>80</v>
      </c>
      <c r="F56" s="3">
        <v>20</v>
      </c>
      <c r="G56" s="3"/>
      <c r="H56" s="29">
        <v>134</v>
      </c>
      <c r="I56" s="6"/>
      <c r="J56" s="6">
        <f t="shared" si="0"/>
        <v>0</v>
      </c>
    </row>
    <row r="57" spans="1:10" ht="35.450000000000003" customHeight="1" x14ac:dyDescent="0.25">
      <c r="A57" s="3">
        <v>53</v>
      </c>
      <c r="B57" s="4" t="s">
        <v>16</v>
      </c>
      <c r="C57" s="5" t="s">
        <v>89</v>
      </c>
      <c r="D57" s="3" t="s">
        <v>8</v>
      </c>
      <c r="E57" s="3">
        <v>130</v>
      </c>
      <c r="F57" s="3">
        <v>20</v>
      </c>
      <c r="G57" s="3">
        <v>9</v>
      </c>
      <c r="H57" s="29">
        <v>224</v>
      </c>
      <c r="I57" s="6"/>
      <c r="J57" s="6">
        <f t="shared" si="0"/>
        <v>0</v>
      </c>
    </row>
    <row r="58" spans="1:10" ht="35.450000000000003" customHeight="1" x14ac:dyDescent="0.25">
      <c r="A58" s="3">
        <v>54</v>
      </c>
      <c r="B58" s="4" t="s">
        <v>47</v>
      </c>
      <c r="C58" s="5" t="s">
        <v>91</v>
      </c>
      <c r="D58" s="3" t="s">
        <v>6</v>
      </c>
      <c r="E58" s="3"/>
      <c r="F58" s="3">
        <v>10</v>
      </c>
      <c r="G58" s="3">
        <v>10</v>
      </c>
      <c r="H58" s="29">
        <v>10</v>
      </c>
      <c r="I58" s="6"/>
      <c r="J58" s="6">
        <f t="shared" si="0"/>
        <v>0</v>
      </c>
    </row>
    <row r="59" spans="1:10" ht="31.15" customHeight="1" x14ac:dyDescent="0.25">
      <c r="A59" s="3">
        <v>55</v>
      </c>
      <c r="B59" s="4" t="s">
        <v>17</v>
      </c>
      <c r="C59" s="15" t="s">
        <v>92</v>
      </c>
      <c r="D59" s="3" t="s">
        <v>6</v>
      </c>
      <c r="E59" s="3">
        <v>20</v>
      </c>
      <c r="F59" s="3">
        <v>5</v>
      </c>
      <c r="G59" s="3">
        <v>1</v>
      </c>
      <c r="H59" s="29">
        <v>36</v>
      </c>
      <c r="I59" s="6"/>
      <c r="J59" s="6">
        <f t="shared" si="0"/>
        <v>0</v>
      </c>
    </row>
    <row r="60" spans="1:10" ht="31.15" customHeight="1" x14ac:dyDescent="0.25">
      <c r="A60" s="3">
        <v>56</v>
      </c>
      <c r="B60" s="4" t="s">
        <v>35</v>
      </c>
      <c r="C60" s="15" t="s">
        <v>92</v>
      </c>
      <c r="D60" s="3" t="s">
        <v>6</v>
      </c>
      <c r="E60" s="3">
        <v>20</v>
      </c>
      <c r="F60" s="3">
        <v>5</v>
      </c>
      <c r="G60" s="3"/>
      <c r="H60" s="29">
        <v>35</v>
      </c>
      <c r="I60" s="6"/>
      <c r="J60" s="6">
        <f t="shared" si="0"/>
        <v>0</v>
      </c>
    </row>
    <row r="61" spans="1:10" ht="31.15" customHeight="1" x14ac:dyDescent="0.25">
      <c r="A61" s="3">
        <v>57</v>
      </c>
      <c r="B61" s="4" t="s">
        <v>18</v>
      </c>
      <c r="C61" s="15" t="s">
        <v>92</v>
      </c>
      <c r="D61" s="3" t="s">
        <v>6</v>
      </c>
      <c r="E61" s="3">
        <v>20</v>
      </c>
      <c r="F61" s="3">
        <v>6</v>
      </c>
      <c r="G61" s="3">
        <v>1</v>
      </c>
      <c r="H61" s="29">
        <v>36</v>
      </c>
      <c r="I61" s="6"/>
      <c r="J61" s="6">
        <f t="shared" si="0"/>
        <v>0</v>
      </c>
    </row>
    <row r="62" spans="1:10" ht="31.15" customHeight="1" x14ac:dyDescent="0.25">
      <c r="A62" s="3">
        <v>58</v>
      </c>
      <c r="B62" s="4" t="s">
        <v>19</v>
      </c>
      <c r="C62" s="15" t="s">
        <v>92</v>
      </c>
      <c r="D62" s="3" t="s">
        <v>6</v>
      </c>
      <c r="E62" s="3">
        <v>10</v>
      </c>
      <c r="F62" s="3">
        <v>5</v>
      </c>
      <c r="G62" s="3"/>
      <c r="H62" s="29">
        <v>15</v>
      </c>
      <c r="I62" s="6"/>
      <c r="J62" s="6">
        <f t="shared" si="0"/>
        <v>0</v>
      </c>
    </row>
    <row r="63" spans="1:10" ht="31.15" customHeight="1" x14ac:dyDescent="0.25">
      <c r="A63" s="3">
        <v>59</v>
      </c>
      <c r="B63" s="4" t="s">
        <v>114</v>
      </c>
      <c r="C63" s="15" t="s">
        <v>92</v>
      </c>
      <c r="D63" s="3" t="s">
        <v>6</v>
      </c>
      <c r="E63" s="3">
        <v>5</v>
      </c>
      <c r="F63" s="3"/>
      <c r="G63" s="3"/>
      <c r="H63" s="29">
        <v>5</v>
      </c>
      <c r="I63" s="6"/>
      <c r="J63" s="6">
        <f t="shared" si="0"/>
        <v>0</v>
      </c>
    </row>
    <row r="64" spans="1:10" ht="31.15" customHeight="1" x14ac:dyDescent="0.25">
      <c r="A64" s="3">
        <v>60</v>
      </c>
      <c r="B64" s="4" t="s">
        <v>20</v>
      </c>
      <c r="C64" s="15" t="s">
        <v>92</v>
      </c>
      <c r="D64" s="3" t="s">
        <v>6</v>
      </c>
      <c r="E64" s="3">
        <v>60</v>
      </c>
      <c r="F64" s="3">
        <v>5</v>
      </c>
      <c r="G64" s="3"/>
      <c r="H64" s="29">
        <v>86</v>
      </c>
      <c r="I64" s="6"/>
      <c r="J64" s="6">
        <f t="shared" si="0"/>
        <v>0</v>
      </c>
    </row>
    <row r="65" spans="1:10" ht="31.9" customHeight="1" x14ac:dyDescent="0.25">
      <c r="A65" s="3">
        <v>61</v>
      </c>
      <c r="B65" s="4" t="s">
        <v>121</v>
      </c>
      <c r="C65" s="15" t="s">
        <v>92</v>
      </c>
      <c r="D65" s="3" t="s">
        <v>6</v>
      </c>
      <c r="E65" s="3"/>
      <c r="F65" s="3">
        <v>6</v>
      </c>
      <c r="G65" s="3">
        <v>1</v>
      </c>
      <c r="H65" s="29">
        <v>4</v>
      </c>
      <c r="I65" s="6"/>
      <c r="J65" s="6">
        <f t="shared" si="0"/>
        <v>0</v>
      </c>
    </row>
    <row r="66" spans="1:10" ht="31.9" customHeight="1" x14ac:dyDescent="0.25">
      <c r="A66" s="3">
        <v>62</v>
      </c>
      <c r="B66" s="4" t="s">
        <v>141</v>
      </c>
      <c r="C66" s="15" t="s">
        <v>92</v>
      </c>
      <c r="D66" s="3" t="s">
        <v>6</v>
      </c>
      <c r="E66" s="3">
        <v>4</v>
      </c>
      <c r="F66" s="3">
        <v>5</v>
      </c>
      <c r="G66" s="3">
        <v>1</v>
      </c>
      <c r="H66" s="29">
        <v>4</v>
      </c>
      <c r="I66" s="6"/>
      <c r="J66" s="6">
        <f t="shared" si="0"/>
        <v>0</v>
      </c>
    </row>
    <row r="67" spans="1:10" ht="35.450000000000003" customHeight="1" x14ac:dyDescent="0.25">
      <c r="A67" s="3">
        <v>63</v>
      </c>
      <c r="B67" s="4" t="s">
        <v>48</v>
      </c>
      <c r="C67" s="5" t="s">
        <v>93</v>
      </c>
      <c r="D67" s="3" t="s">
        <v>8</v>
      </c>
      <c r="E67" s="3">
        <v>20</v>
      </c>
      <c r="F67" s="3">
        <v>5</v>
      </c>
      <c r="G67" s="3"/>
      <c r="H67" s="29">
        <v>20</v>
      </c>
      <c r="I67" s="6"/>
      <c r="J67" s="6">
        <f t="shared" si="0"/>
        <v>0</v>
      </c>
    </row>
    <row r="68" spans="1:10" ht="35.450000000000003" customHeight="1" x14ac:dyDescent="0.25">
      <c r="A68" s="3">
        <v>64</v>
      </c>
      <c r="B68" s="4" t="s">
        <v>110</v>
      </c>
      <c r="C68" s="5" t="s">
        <v>94</v>
      </c>
      <c r="D68" s="3" t="s">
        <v>8</v>
      </c>
      <c r="E68" s="3"/>
      <c r="F68" s="3">
        <v>30</v>
      </c>
      <c r="G68" s="3">
        <v>10</v>
      </c>
      <c r="H68" s="29">
        <v>30</v>
      </c>
      <c r="I68" s="6"/>
      <c r="J68" s="6">
        <f t="shared" si="0"/>
        <v>0</v>
      </c>
    </row>
    <row r="69" spans="1:10" ht="23.45" customHeight="1" x14ac:dyDescent="0.25">
      <c r="A69" s="3">
        <v>65</v>
      </c>
      <c r="B69" s="4" t="s">
        <v>142</v>
      </c>
      <c r="C69" s="5" t="s">
        <v>94</v>
      </c>
      <c r="D69" s="3" t="s">
        <v>8</v>
      </c>
      <c r="E69" s="3">
        <v>30</v>
      </c>
      <c r="F69" s="3"/>
      <c r="G69" s="3"/>
      <c r="H69" s="29">
        <v>40</v>
      </c>
      <c r="I69" s="6"/>
      <c r="J69" s="6">
        <f t="shared" si="0"/>
        <v>0</v>
      </c>
    </row>
    <row r="70" spans="1:10" ht="33.75" customHeight="1" x14ac:dyDescent="0.25">
      <c r="A70" s="3">
        <v>66</v>
      </c>
      <c r="B70" s="4" t="s">
        <v>49</v>
      </c>
      <c r="C70" s="5" t="s">
        <v>95</v>
      </c>
      <c r="D70" s="3" t="s">
        <v>8</v>
      </c>
      <c r="E70" s="3"/>
      <c r="F70" s="3">
        <v>10</v>
      </c>
      <c r="G70" s="3">
        <v>4</v>
      </c>
      <c r="H70" s="29">
        <v>35</v>
      </c>
      <c r="I70" s="6"/>
      <c r="J70" s="6">
        <f t="shared" ref="J70:J86" si="1">ROUND(I70*H70,2)</f>
        <v>0</v>
      </c>
    </row>
    <row r="71" spans="1:10" ht="48.75" customHeight="1" x14ac:dyDescent="0.25">
      <c r="A71" s="3">
        <v>67</v>
      </c>
      <c r="B71" s="4" t="s">
        <v>143</v>
      </c>
      <c r="C71" s="5" t="s">
        <v>96</v>
      </c>
      <c r="D71" s="3" t="s">
        <v>8</v>
      </c>
      <c r="E71" s="3">
        <v>70</v>
      </c>
      <c r="F71" s="3">
        <v>10</v>
      </c>
      <c r="G71" s="3">
        <v>4</v>
      </c>
      <c r="H71" s="29">
        <v>97</v>
      </c>
      <c r="I71" s="6"/>
      <c r="J71" s="6">
        <f t="shared" si="1"/>
        <v>0</v>
      </c>
    </row>
    <row r="72" spans="1:10" ht="48.75" customHeight="1" x14ac:dyDescent="0.25">
      <c r="A72" s="3">
        <v>68</v>
      </c>
      <c r="B72" s="4" t="s">
        <v>21</v>
      </c>
      <c r="C72" s="21" t="s">
        <v>93</v>
      </c>
      <c r="D72" s="3" t="s">
        <v>8</v>
      </c>
      <c r="E72" s="3">
        <v>80</v>
      </c>
      <c r="F72" s="3">
        <v>50</v>
      </c>
      <c r="G72" s="3">
        <v>10</v>
      </c>
      <c r="H72" s="29">
        <v>230</v>
      </c>
      <c r="I72" s="6"/>
      <c r="J72" s="6">
        <f t="shared" si="1"/>
        <v>0</v>
      </c>
    </row>
    <row r="73" spans="1:10" ht="31.9" customHeight="1" x14ac:dyDescent="0.25">
      <c r="A73" s="3">
        <v>69</v>
      </c>
      <c r="B73" s="4" t="s">
        <v>33</v>
      </c>
      <c r="C73" s="20" t="s">
        <v>97</v>
      </c>
      <c r="D73" s="3" t="s">
        <v>8</v>
      </c>
      <c r="E73" s="3">
        <v>50</v>
      </c>
      <c r="F73" s="3">
        <v>50</v>
      </c>
      <c r="G73" s="3"/>
      <c r="H73" s="29">
        <v>50</v>
      </c>
      <c r="I73" s="6"/>
      <c r="J73" s="6">
        <f t="shared" si="1"/>
        <v>0</v>
      </c>
    </row>
    <row r="74" spans="1:10" ht="45.75" customHeight="1" x14ac:dyDescent="0.25">
      <c r="A74" s="3">
        <v>70</v>
      </c>
      <c r="B74" s="4" t="s">
        <v>50</v>
      </c>
      <c r="C74" s="5" t="s">
        <v>98</v>
      </c>
      <c r="D74" s="3" t="s">
        <v>8</v>
      </c>
      <c r="E74" s="3">
        <v>30</v>
      </c>
      <c r="F74" s="3">
        <v>50</v>
      </c>
      <c r="G74" s="3">
        <v>30</v>
      </c>
      <c r="H74" s="29">
        <v>60</v>
      </c>
      <c r="I74" s="6"/>
      <c r="J74" s="6">
        <f t="shared" si="1"/>
        <v>0</v>
      </c>
    </row>
    <row r="75" spans="1:10" ht="35.450000000000003" customHeight="1" x14ac:dyDescent="0.25">
      <c r="A75" s="3">
        <v>71</v>
      </c>
      <c r="B75" s="4" t="s">
        <v>144</v>
      </c>
      <c r="C75" s="5" t="s">
        <v>60</v>
      </c>
      <c r="D75" s="3" t="s">
        <v>8</v>
      </c>
      <c r="E75" s="3">
        <v>100</v>
      </c>
      <c r="F75" s="3">
        <v>50</v>
      </c>
      <c r="G75" s="3"/>
      <c r="H75" s="29">
        <v>100</v>
      </c>
      <c r="I75" s="6"/>
      <c r="J75" s="6">
        <f t="shared" si="1"/>
        <v>0</v>
      </c>
    </row>
    <row r="76" spans="1:10" ht="45" customHeight="1" x14ac:dyDescent="0.25">
      <c r="A76" s="3">
        <v>72</v>
      </c>
      <c r="B76" s="4" t="s">
        <v>122</v>
      </c>
      <c r="C76" s="19" t="s">
        <v>99</v>
      </c>
      <c r="D76" s="3" t="s">
        <v>8</v>
      </c>
      <c r="E76" s="3">
        <v>8</v>
      </c>
      <c r="F76" s="3">
        <v>4</v>
      </c>
      <c r="G76" s="3"/>
      <c r="H76" s="29">
        <v>8</v>
      </c>
      <c r="I76" s="6"/>
      <c r="J76" s="6">
        <f t="shared" si="1"/>
        <v>0</v>
      </c>
    </row>
    <row r="77" spans="1:10" ht="23.45" customHeight="1" x14ac:dyDescent="0.25">
      <c r="A77" s="3">
        <v>73</v>
      </c>
      <c r="B77" s="4" t="s">
        <v>22</v>
      </c>
      <c r="C77" s="5" t="s">
        <v>64</v>
      </c>
      <c r="D77" s="3" t="s">
        <v>8</v>
      </c>
      <c r="E77" s="3">
        <v>10</v>
      </c>
      <c r="F77" s="3"/>
      <c r="G77" s="3"/>
      <c r="H77" s="29">
        <v>10</v>
      </c>
      <c r="I77" s="6"/>
      <c r="J77" s="6">
        <f t="shared" si="1"/>
        <v>0</v>
      </c>
    </row>
    <row r="78" spans="1:10" ht="35.450000000000003" customHeight="1" x14ac:dyDescent="0.25">
      <c r="A78" s="3">
        <v>74</v>
      </c>
      <c r="B78" s="4" t="s">
        <v>23</v>
      </c>
      <c r="C78" s="18" t="s">
        <v>100</v>
      </c>
      <c r="D78" s="3" t="s">
        <v>6</v>
      </c>
      <c r="E78" s="3">
        <v>30</v>
      </c>
      <c r="F78" s="3">
        <v>20</v>
      </c>
      <c r="G78" s="3">
        <v>4</v>
      </c>
      <c r="H78" s="29">
        <v>51</v>
      </c>
      <c r="I78" s="6"/>
      <c r="J78" s="6">
        <f t="shared" si="1"/>
        <v>0</v>
      </c>
    </row>
    <row r="79" spans="1:10" ht="31.9" customHeight="1" x14ac:dyDescent="0.25">
      <c r="A79" s="3">
        <v>75</v>
      </c>
      <c r="B79" s="4" t="s">
        <v>24</v>
      </c>
      <c r="C79" s="15" t="s">
        <v>101</v>
      </c>
      <c r="D79" s="3" t="s">
        <v>8</v>
      </c>
      <c r="E79" s="3">
        <v>5</v>
      </c>
      <c r="F79" s="3">
        <v>10</v>
      </c>
      <c r="G79" s="3">
        <v>4</v>
      </c>
      <c r="H79" s="29">
        <v>10</v>
      </c>
      <c r="I79" s="6"/>
      <c r="J79" s="6">
        <f t="shared" si="1"/>
        <v>0</v>
      </c>
    </row>
    <row r="80" spans="1:10" ht="31.9" customHeight="1" x14ac:dyDescent="0.25">
      <c r="A80" s="3">
        <v>76</v>
      </c>
      <c r="B80" s="4" t="s">
        <v>25</v>
      </c>
      <c r="C80" s="15" t="s">
        <v>101</v>
      </c>
      <c r="D80" s="3" t="s">
        <v>8</v>
      </c>
      <c r="E80" s="3">
        <v>5</v>
      </c>
      <c r="F80" s="3">
        <v>9</v>
      </c>
      <c r="G80" s="3"/>
      <c r="H80" s="29">
        <v>8</v>
      </c>
      <c r="I80" s="6"/>
      <c r="J80" s="6">
        <f t="shared" si="1"/>
        <v>0</v>
      </c>
    </row>
    <row r="81" spans="1:10" ht="35.450000000000003" customHeight="1" x14ac:dyDescent="0.25">
      <c r="A81" s="3">
        <v>77</v>
      </c>
      <c r="B81" s="4" t="s">
        <v>123</v>
      </c>
      <c r="C81" s="5" t="s">
        <v>124</v>
      </c>
      <c r="D81" s="3" t="s">
        <v>8</v>
      </c>
      <c r="E81" s="3">
        <v>5</v>
      </c>
      <c r="F81" s="3">
        <v>10</v>
      </c>
      <c r="G81" s="3"/>
      <c r="H81" s="29">
        <v>9</v>
      </c>
      <c r="I81" s="6"/>
      <c r="J81" s="6">
        <f t="shared" si="1"/>
        <v>0</v>
      </c>
    </row>
    <row r="82" spans="1:10" ht="36" customHeight="1" x14ac:dyDescent="0.25">
      <c r="A82" s="3">
        <v>78</v>
      </c>
      <c r="B82" s="4" t="s">
        <v>125</v>
      </c>
      <c r="C82" s="5" t="s">
        <v>115</v>
      </c>
      <c r="D82" s="3" t="s">
        <v>8</v>
      </c>
      <c r="E82" s="3">
        <v>4</v>
      </c>
      <c r="F82" s="3"/>
      <c r="G82" s="3"/>
      <c r="H82" s="29">
        <v>5</v>
      </c>
      <c r="I82" s="6"/>
      <c r="J82" s="6">
        <f t="shared" si="1"/>
        <v>0</v>
      </c>
    </row>
    <row r="83" spans="1:10" ht="23.45" customHeight="1" x14ac:dyDescent="0.25">
      <c r="A83" s="3">
        <v>79</v>
      </c>
      <c r="B83" s="4" t="s">
        <v>26</v>
      </c>
      <c r="C83" s="5" t="s">
        <v>88</v>
      </c>
      <c r="D83" s="3" t="s">
        <v>6</v>
      </c>
      <c r="E83" s="3">
        <v>40</v>
      </c>
      <c r="F83" s="3">
        <v>10</v>
      </c>
      <c r="G83" s="3"/>
      <c r="H83" s="29">
        <v>46</v>
      </c>
      <c r="I83" s="6"/>
      <c r="J83" s="6">
        <f t="shared" si="1"/>
        <v>0</v>
      </c>
    </row>
    <row r="84" spans="1:10" ht="64.150000000000006" customHeight="1" x14ac:dyDescent="0.25">
      <c r="A84" s="3">
        <v>80</v>
      </c>
      <c r="B84" s="4" t="s">
        <v>116</v>
      </c>
      <c r="C84" s="5" t="s">
        <v>65</v>
      </c>
      <c r="D84" s="3" t="s">
        <v>28</v>
      </c>
      <c r="E84" s="3"/>
      <c r="F84" s="3">
        <v>10</v>
      </c>
      <c r="G84" s="3">
        <v>3</v>
      </c>
      <c r="H84" s="29">
        <v>5</v>
      </c>
      <c r="I84" s="6"/>
      <c r="J84" s="6">
        <f t="shared" si="1"/>
        <v>0</v>
      </c>
    </row>
    <row r="85" spans="1:10" ht="35.450000000000003" customHeight="1" x14ac:dyDescent="0.25">
      <c r="A85" s="3">
        <v>81</v>
      </c>
      <c r="B85" s="4" t="s">
        <v>51</v>
      </c>
      <c r="C85" s="5" t="s">
        <v>126</v>
      </c>
      <c r="D85" s="3" t="s">
        <v>28</v>
      </c>
      <c r="E85" s="3"/>
      <c r="F85" s="3">
        <v>100</v>
      </c>
      <c r="G85" s="3"/>
      <c r="H85" s="29">
        <v>65</v>
      </c>
      <c r="I85" s="6"/>
      <c r="J85" s="6">
        <f t="shared" si="1"/>
        <v>0</v>
      </c>
    </row>
    <row r="86" spans="1:10" ht="35.450000000000003" customHeight="1" x14ac:dyDescent="0.25">
      <c r="A86" s="3">
        <v>82</v>
      </c>
      <c r="B86" s="4" t="s">
        <v>29</v>
      </c>
      <c r="C86" s="5" t="s">
        <v>27</v>
      </c>
      <c r="D86" s="3" t="s">
        <v>28</v>
      </c>
      <c r="E86" s="7">
        <v>650</v>
      </c>
      <c r="F86" s="7"/>
      <c r="G86" s="7">
        <v>25</v>
      </c>
      <c r="H86" s="29">
        <v>1400</v>
      </c>
      <c r="I86" s="6"/>
      <c r="J86" s="6">
        <f t="shared" si="1"/>
        <v>0</v>
      </c>
    </row>
    <row r="87" spans="1:10" ht="35.25" customHeight="1" x14ac:dyDescent="0.25">
      <c r="A87" s="35">
        <v>83</v>
      </c>
      <c r="B87" s="35"/>
      <c r="C87" s="35"/>
      <c r="D87" s="35"/>
      <c r="E87" s="35"/>
      <c r="F87" s="35"/>
      <c r="G87" s="35"/>
      <c r="H87" s="35"/>
      <c r="I87" s="35"/>
      <c r="J87" s="8">
        <f>SUM(J5:J86)</f>
        <v>0</v>
      </c>
    </row>
    <row r="88" spans="1:10" ht="35.25" customHeight="1" x14ac:dyDescent="0.25">
      <c r="A88" s="35" t="s">
        <v>30</v>
      </c>
      <c r="B88" s="35"/>
      <c r="C88" s="35"/>
      <c r="D88" s="35"/>
      <c r="E88" s="35"/>
      <c r="F88" s="35"/>
      <c r="G88" s="35"/>
      <c r="H88" s="35"/>
      <c r="I88" s="35"/>
      <c r="J88" s="8">
        <f>ROUND(J87*23%,2)</f>
        <v>0</v>
      </c>
    </row>
    <row r="89" spans="1:10" ht="49.5" customHeight="1" x14ac:dyDescent="0.25">
      <c r="A89" s="35" t="s">
        <v>31</v>
      </c>
      <c r="B89" s="35"/>
      <c r="C89" s="35"/>
      <c r="D89" s="35"/>
      <c r="E89" s="35"/>
      <c r="F89" s="35"/>
      <c r="G89" s="35"/>
      <c r="H89" s="35"/>
      <c r="I89" s="35"/>
      <c r="J89" s="8">
        <f>J87+J88</f>
        <v>0</v>
      </c>
    </row>
  </sheetData>
  <mergeCells count="3">
    <mergeCell ref="A87:I87"/>
    <mergeCell ref="A88:I88"/>
    <mergeCell ref="A89:I89"/>
  </mergeCells>
  <pageMargins left="0.25" right="0.25" top="0.75" bottom="0.75" header="0.3" footer="0.3"/>
  <pageSetup paperSize="9" scale="6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ZG,GP,DUN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Lewandowska Inez</dc:creator>
  <cp:lastModifiedBy>Chłopicka Ewa</cp:lastModifiedBy>
  <cp:lastPrinted>2022-04-07T11:33:49Z</cp:lastPrinted>
  <dcterms:created xsi:type="dcterms:W3CDTF">2015-01-12T14:53:37Z</dcterms:created>
  <dcterms:modified xsi:type="dcterms:W3CDTF">2023-04-19T13:02:58Z</dcterms:modified>
</cp:coreProperties>
</file>