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/>
  <workbookPr/>
  <mc:AlternateContent xmlns:mc="http://schemas.openxmlformats.org/markup-compatibility/2006">
    <mc:Choice Requires="x15">
      <x15ac:absPath xmlns:x15ac="http://schemas.microsoft.com/office/spreadsheetml/2010/11/ac" url="C:\Users\echlopicka\Desktop\Mat. biurowe\"/>
    </mc:Choice>
  </mc:AlternateContent>
  <xr:revisionPtr revIDLastSave="0" documentId="13_ncr:1_{7DD12204-957B-445B-9195-F3329DC0897B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ZG" sheetId="1" r:id="rId1"/>
    <sheet name="ZG,GP,DUN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6" i="2" l="1"/>
  <c r="J7" i="2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J43" i="2"/>
  <c r="J44" i="2"/>
  <c r="J45" i="2"/>
  <c r="J46" i="2"/>
  <c r="J47" i="2"/>
  <c r="J48" i="2"/>
  <c r="J49" i="2"/>
  <c r="J50" i="2"/>
  <c r="J51" i="2"/>
  <c r="J52" i="2"/>
  <c r="J53" i="2"/>
  <c r="J54" i="2"/>
  <c r="J55" i="2"/>
  <c r="J56" i="2"/>
  <c r="J57" i="2"/>
  <c r="J58" i="2"/>
  <c r="J59" i="2"/>
  <c r="J60" i="2"/>
  <c r="J61" i="2"/>
  <c r="J62" i="2"/>
  <c r="J63" i="2"/>
  <c r="J64" i="2"/>
  <c r="J65" i="2"/>
  <c r="J66" i="2"/>
  <c r="J67" i="2"/>
  <c r="J68" i="2"/>
  <c r="J69" i="2"/>
  <c r="J70" i="2"/>
  <c r="J71" i="2"/>
  <c r="J72" i="2"/>
  <c r="J73" i="2"/>
  <c r="J74" i="2"/>
  <c r="J75" i="2"/>
  <c r="J76" i="2"/>
  <c r="J77" i="2"/>
  <c r="J78" i="2"/>
  <c r="J79" i="2"/>
  <c r="J80" i="2"/>
  <c r="J81" i="2"/>
  <c r="J82" i="2"/>
  <c r="J83" i="2"/>
  <c r="J84" i="2"/>
  <c r="J85" i="2"/>
  <c r="J86" i="2"/>
  <c r="G77" i="1"/>
  <c r="G13" i="1"/>
  <c r="G75" i="1"/>
  <c r="G76" i="1"/>
  <c r="G66" i="1" l="1"/>
  <c r="G52" i="1"/>
  <c r="G73" i="1" l="1"/>
  <c r="G57" i="1"/>
  <c r="G48" i="1"/>
  <c r="G26" i="1"/>
  <c r="G20" i="1"/>
  <c r="J5" i="2" l="1"/>
  <c r="J87" i="2" l="1"/>
  <c r="J88" i="2" s="1"/>
  <c r="J89" i="2" s="1"/>
  <c r="G46" i="1"/>
  <c r="G60" i="1" l="1"/>
  <c r="G44" i="1" l="1"/>
  <c r="G49" i="1" l="1"/>
  <c r="G45" i="1"/>
  <c r="G39" i="1"/>
  <c r="G37" i="1"/>
  <c r="G34" i="1"/>
  <c r="G33" i="1"/>
  <c r="G14" i="1"/>
  <c r="G78" i="1" l="1"/>
  <c r="G74" i="1"/>
  <c r="G72" i="1"/>
  <c r="G71" i="1"/>
  <c r="G70" i="1"/>
  <c r="G69" i="1"/>
  <c r="G68" i="1"/>
  <c r="G67" i="1"/>
  <c r="G65" i="1"/>
  <c r="G64" i="1"/>
  <c r="G63" i="1"/>
  <c r="G62" i="1"/>
  <c r="G61" i="1"/>
  <c r="G59" i="1"/>
  <c r="G58" i="1"/>
  <c r="G56" i="1"/>
  <c r="G55" i="1"/>
  <c r="G54" i="1"/>
  <c r="G53" i="1"/>
  <c r="G51" i="1"/>
  <c r="G50" i="1"/>
  <c r="G47" i="1"/>
  <c r="G43" i="1"/>
  <c r="G42" i="1"/>
  <c r="G41" i="1"/>
  <c r="G40" i="1"/>
  <c r="G38" i="1"/>
  <c r="G36" i="1"/>
  <c r="G35" i="1"/>
  <c r="G32" i="1"/>
  <c r="G31" i="1"/>
  <c r="G30" i="1"/>
  <c r="G29" i="1"/>
  <c r="G28" i="1"/>
  <c r="G27" i="1"/>
  <c r="G25" i="1"/>
  <c r="G24" i="1"/>
  <c r="G23" i="1"/>
  <c r="G22" i="1"/>
  <c r="G21" i="1"/>
  <c r="G19" i="1"/>
  <c r="G18" i="1"/>
  <c r="G17" i="1"/>
  <c r="G16" i="1"/>
  <c r="G15" i="1"/>
  <c r="G12" i="1"/>
  <c r="G11" i="1"/>
  <c r="G10" i="1"/>
  <c r="G9" i="1"/>
  <c r="G8" i="1"/>
  <c r="G7" i="1"/>
  <c r="G6" i="1"/>
  <c r="G5" i="1"/>
  <c r="G79" i="1" l="1"/>
  <c r="G80" i="1" s="1"/>
  <c r="G81" i="1" s="1"/>
</calcChain>
</file>

<file path=xl/sharedStrings.xml><?xml version="1.0" encoding="utf-8"?>
<sst xmlns="http://schemas.openxmlformats.org/spreadsheetml/2006/main" count="491" uniqueCount="213">
  <si>
    <t>Lp.</t>
  </si>
  <si>
    <t>Nazwa artykułu</t>
  </si>
  <si>
    <t>Producent/ symbol</t>
  </si>
  <si>
    <t>Jm.</t>
  </si>
  <si>
    <t>Cena jedn. netto</t>
  </si>
  <si>
    <t>Wartość netto</t>
  </si>
  <si>
    <t>opak.</t>
  </si>
  <si>
    <t>bloczki z klejem sp., żółte ok.51 x 76 mm +/- 3 mm</t>
  </si>
  <si>
    <t>szt.</t>
  </si>
  <si>
    <t xml:space="preserve">bloczki z klejem sp., żółte ok.76 x 76 mm  +/- 3 mm  </t>
  </si>
  <si>
    <t>bloczki z klejem sp., żółte ok.76 x 127 mm +/- 3 mm</t>
  </si>
  <si>
    <t>długopis krystaliczny 0,7mm, długość linii pisania min.2500 m, zakończenie i skuwka w kolorze tuszu (niebieski , czarny)</t>
  </si>
  <si>
    <t>Kalkulator DK-206</t>
  </si>
  <si>
    <t xml:space="preserve">koperty  białe B-4 - HK   - (opak.250 szt.)    </t>
  </si>
  <si>
    <t xml:space="preserve">koperty  białe C-4 - HK   - (opak.250 szt.)     </t>
  </si>
  <si>
    <t>korektor w płynie szybkoschnący, z gąbką korygującą min. 20 ml</t>
  </si>
  <si>
    <t>koszulka do segregatora z klapą B4, groszkowa, min.100 um (opak.- 10 szt.)</t>
  </si>
  <si>
    <t>obwoluta - koszulka do segregatora, groszkowa  A4 min.50 um (opak.100 szt.)</t>
  </si>
  <si>
    <t>obwoluta do akt – ofertówka A4, typu L,  0,20 mm, przezroczysta sztywna folia  (opak.25 szt.)</t>
  </si>
  <si>
    <t>przekładka do segregatora kartonowa,  kolorowa  A4 - (opak.10 szt.)</t>
  </si>
  <si>
    <r>
      <t>segregator A4/50 mm zewnętrznie foliowany bez okuć</t>
    </r>
    <r>
      <rPr>
        <b/>
        <sz val="12"/>
        <rFont val="Arial"/>
        <family val="2"/>
        <charset val="238"/>
      </rPr>
      <t xml:space="preserve">, </t>
    </r>
    <r>
      <rPr>
        <sz val="12"/>
        <rFont val="Arial"/>
        <family val="2"/>
        <charset val="238"/>
      </rPr>
      <t>różne kolory</t>
    </r>
  </si>
  <si>
    <t>segregator A4/75 mm zewnętrznie foliowany bez okuć, różne kolory</t>
  </si>
  <si>
    <t>skoroszyt nie wpinany A4, oprawa z PCV twarda, różne kolory, (opak.10 szt.)</t>
  </si>
  <si>
    <t>spinacze-klamry 19 mm (opak.12 szt.)</t>
  </si>
  <si>
    <t>spinacze-klamry 32 mm (opak.12 szt.)</t>
  </si>
  <si>
    <t>spinacze-klamry 41 mm (opak.12 szt.)</t>
  </si>
  <si>
    <t>spinacze metalowe owalne ok. 28 mm  - (opak.100 szt.)</t>
  </si>
  <si>
    <t>spinacze metalowe owalne ok. 50 mm -  (opak.100 szt.)</t>
  </si>
  <si>
    <t>taśma klejąca pakowa,mocno klejąca o zwiększonej przyczepności-brązowa i przezroczysta 50 mm x 66 m</t>
  </si>
  <si>
    <t xml:space="preserve">teczka kartonowa z gumką, z mocnego lakierowanego kartonu 32/23 cm, różne kolory   </t>
  </si>
  <si>
    <t>teczka do podpisu A4, z 10 przegrodami  rozszerzany grzbiet, bez napisu, różne kolory -pokryta skóropodobym tworzywem</t>
  </si>
  <si>
    <t>temperówka pojedyńcza metalowa</t>
  </si>
  <si>
    <t>zakładki indeksujące samoprzylepne ok.4 x 20 x 50 mm (opak.4 kolory ok.40 kartek)</t>
  </si>
  <si>
    <t>zeszyt biały w kratkę A-4/ 96 k. oprawa twarda</t>
  </si>
  <si>
    <t>zeszyt biały w kratkę A-5/ 96 k. oprawa twarda</t>
  </si>
  <si>
    <t>zszywki metalowe 24/6 mm (opak.1000 szt.)</t>
  </si>
  <si>
    <t>POL Lux</t>
  </si>
  <si>
    <t>ryza</t>
  </si>
  <si>
    <t>papier ksero A4 80gr/m2 poziom bieli 161+/-2 CIE (ryza - 500 arkuszy)</t>
  </si>
  <si>
    <t>ogółem wartość netto</t>
  </si>
  <si>
    <t>kwota podatku VAT (23%)</t>
  </si>
  <si>
    <t>ogółem wartość brutto</t>
  </si>
  <si>
    <t>klej w sztyfcie, min. 10 g</t>
  </si>
  <si>
    <t>teczka biała wiązana, A-4 kartonowa  ok. 250 g/ m2</t>
  </si>
  <si>
    <t>blok listowy biały w kratkę  A4/100 kartek</t>
  </si>
  <si>
    <t>blok listowy  biały w kratkę A5/100 kartek</t>
  </si>
  <si>
    <t>spinacze-klamry 25 mm (opak.12 szt.)</t>
  </si>
  <si>
    <t>dziurkacz biurowy do ok.30 k - stabilny</t>
  </si>
  <si>
    <t>folia do bindowania 0,20 mm, przezroczysta A4                  opak.100 szt.</t>
  </si>
  <si>
    <t>gumka do ścierania-myszka  ok.42X29x10 mm                  Mercur Record 20</t>
  </si>
  <si>
    <t>kołonotatnik biały A5/80k. w kratkę na spirali, oprawa twarda</t>
  </si>
  <si>
    <t>koszulka do segregatora z klapą  A4, groszkowa                min.100 um (opak.- 10 szt.)</t>
  </si>
  <si>
    <t>linijka z przezroczystego polistyrenu 20 cm</t>
  </si>
  <si>
    <t>linijka z przezroczystego polistyrenu 30 cm</t>
  </si>
  <si>
    <t>marker permanentny z końcówką okrągłą 3 mm, długość pisania linii 1500 m, nie zmywalny,różne kolory</t>
  </si>
  <si>
    <t>nożyczki biurowe 17,5 cm dobrej jakości</t>
  </si>
  <si>
    <t>pisak –zakreślacz ,szerokość linii 1-5 mm, różne kolory</t>
  </si>
  <si>
    <t xml:space="preserve">pióro żelowe 0,5 mm, długość linii pisania min.900 m, różne kolory </t>
  </si>
  <si>
    <t>pojemnik magnetyczny na spinacze ok.0,28 mm</t>
  </si>
  <si>
    <t>pojemnik z kartkami kolorowymi 8,8x8x4cm</t>
  </si>
  <si>
    <t>przybornik na biurko- walec,przezroczysty bezbarwny polistyren</t>
  </si>
  <si>
    <t>skoroszyt  wpinany  A4, oprawa z PCV twarda, różne kolory (opak.10 szt.)</t>
  </si>
  <si>
    <t>szuflada sekretarska,przezroczysta,bezbarwna - półka europost</t>
  </si>
  <si>
    <t xml:space="preserve">taśma klejąca  mleczna z podajnikiem ok.19 mm x 7,5 m </t>
  </si>
  <si>
    <t>teczka preszpanowa z gumką na rogach A4, różne kolory</t>
  </si>
  <si>
    <t>teczka z tektury bezkwasowej do archiwów 320x250x35mm</t>
  </si>
  <si>
    <t>papier ksero A4 80gr/m2 poziom bieli 161+/-2 CIE do drukarki laserowej,ksero - (ryza - 500 arkuszy)</t>
  </si>
  <si>
    <t>kostka z kartkami kolorowymi klejona                               ok. 8,5 x 8,5 x4 cm +/-3 mm</t>
  </si>
  <si>
    <t>kostka z kartkami kolorowymi nieklejona                          ok. 8,5 x 8,5 x4 cm +/-3 mm</t>
  </si>
  <si>
    <t>marker do pisania na CD ok.0,6 mm, nie zmywalny,   różne kolory</t>
  </si>
  <si>
    <t>ołówek drewniany ,grafitowy HB z żywicy syntetycznej        z gumką</t>
  </si>
  <si>
    <t xml:space="preserve">koperty  białe B-5 - HK   - (opak.250 szt.)    </t>
  </si>
  <si>
    <t xml:space="preserve">koperty  białe C-5 - HK   - (opak.250 szt.)     </t>
  </si>
  <si>
    <t xml:space="preserve">koperty  białe C-6 - HK   - (opak.250 szt.)    </t>
  </si>
  <si>
    <t>koperty  białe DL -  HK   - (opak.250 szt.)   bez okienka</t>
  </si>
  <si>
    <t xml:space="preserve">etykiety samoprzylepne, adresowe  105x35mm                  opak. 100 arkuszy A4   </t>
  </si>
  <si>
    <t>etykiety samoprzylepne, adresowe  105x37mm                  opak. 100 arkuszy A4 ref.04708</t>
  </si>
  <si>
    <t>Ilość</t>
  </si>
  <si>
    <t>BIC cristal</t>
  </si>
  <si>
    <t>Beskid Plus</t>
  </si>
  <si>
    <t>Argo</t>
  </si>
  <si>
    <t>Mercur</t>
  </si>
  <si>
    <t>Vektor</t>
  </si>
  <si>
    <t>Pilot</t>
  </si>
  <si>
    <t>Kum</t>
  </si>
  <si>
    <t>Koehler</t>
  </si>
  <si>
    <t xml:space="preserve">Załącznik nr 1 </t>
  </si>
  <si>
    <t>ZG</t>
  </si>
  <si>
    <t>bloczki z klejem sp., żółte ok.38 x 51mm  +/- 3 mm</t>
  </si>
  <si>
    <t>pisak – cienkopis 0,4 mm, różne kolory R-04</t>
  </si>
  <si>
    <t>pióro żelowe 0,5 mm, długość linii pisania min.900 m, różne kolory G-1</t>
  </si>
  <si>
    <t>GP</t>
  </si>
  <si>
    <t>DUN</t>
  </si>
  <si>
    <t>Donau, Esselte, Idest</t>
  </si>
  <si>
    <t>Eagle , Deli</t>
  </si>
  <si>
    <t>Multi, Apli, Emerson</t>
  </si>
  <si>
    <t>Deli, Esselte, Bantex</t>
  </si>
  <si>
    <t>Dan-mark, Interdruk, Unipap</t>
  </si>
  <si>
    <t>A&amp;G, NC</t>
  </si>
  <si>
    <t>Grand,Donau,        Stanger</t>
  </si>
  <si>
    <t>korektor w płynie szybkoschnący, min. 20 ml</t>
  </si>
  <si>
    <t>HAS, Donau, Esselte</t>
  </si>
  <si>
    <t>Donau, Esselte, Bantex</t>
  </si>
  <si>
    <t>Biurfol,Esselte,             Donau</t>
  </si>
  <si>
    <t>Point Office, Edding, Stabilo</t>
  </si>
  <si>
    <t>Point Office,Eagle</t>
  </si>
  <si>
    <t>Bic Evolution</t>
  </si>
  <si>
    <t xml:space="preserve">pisak – cienkopis 0,4 mm, różne kolory </t>
  </si>
  <si>
    <t>Point Office, Donau, Stabilo</t>
  </si>
  <si>
    <t>Point Office</t>
  </si>
  <si>
    <t>Donau, Esselte</t>
  </si>
  <si>
    <t>Donau,Dual</t>
  </si>
  <si>
    <t>Donau, Biurfol, Idest</t>
  </si>
  <si>
    <t>Grand,Dox,Point Office</t>
  </si>
  <si>
    <t>Esselte, Donau</t>
  </si>
  <si>
    <t>Grand, KW, Patio</t>
  </si>
  <si>
    <t>Donau, Scotch</t>
  </si>
  <si>
    <t>Grand, Dalpo, KW</t>
  </si>
  <si>
    <t>Kiel-tech, Bantex, Idest</t>
  </si>
  <si>
    <t>Donau, Eselte</t>
  </si>
  <si>
    <t>Warta,Esselte, Donau</t>
  </si>
  <si>
    <t>Donau</t>
  </si>
  <si>
    <t>Dox, Dan-mark, Interdruk</t>
  </si>
  <si>
    <t>Eagle,Donau</t>
  </si>
  <si>
    <t>A&amp;G                                 SDS-Double bag</t>
  </si>
  <si>
    <t>Grand,Pelikan,             Donau</t>
  </si>
  <si>
    <t>HAS, Donau,                            Esselte</t>
  </si>
  <si>
    <t>HAS, Donau,                 Esselte</t>
  </si>
  <si>
    <t>Point Office,Bic,          Staedler</t>
  </si>
  <si>
    <t>Point Office,Eselte,     Donau</t>
  </si>
  <si>
    <t xml:space="preserve">bloczki z klejem sp., żółte ok.76 x 76 mm +/- 3 mm  </t>
  </si>
  <si>
    <t>blok listowy biały w kratkę A5/100 kartek</t>
  </si>
  <si>
    <t>Donau,Esselte,Idest</t>
  </si>
  <si>
    <t xml:space="preserve">Donau,Esselte </t>
  </si>
  <si>
    <t>Eagle,Deli</t>
  </si>
  <si>
    <t>Multi,Apli,Emerson</t>
  </si>
  <si>
    <t>Deli,Esselte,Bantex</t>
  </si>
  <si>
    <t>Dan-mark,                    Interdruk,Unipap</t>
  </si>
  <si>
    <t>A&amp;G,NC</t>
  </si>
  <si>
    <t>Tipp-Ex Rapid</t>
  </si>
  <si>
    <t>Grand, Pelikan, Donau</t>
  </si>
  <si>
    <t>HAS,Donau,Esselte</t>
  </si>
  <si>
    <t>Donau,Esselte,            Bantex</t>
  </si>
  <si>
    <t>Point Office,                 Edding,Stabilo</t>
  </si>
  <si>
    <t>Point Office,                 BIC,Steadler</t>
  </si>
  <si>
    <t>Biurfol,Esselte,            Donau</t>
  </si>
  <si>
    <t>BIC  Evolution</t>
  </si>
  <si>
    <t>Point Office,            Donau,Stabilo</t>
  </si>
  <si>
    <t>Point Office,                 Esselte,Donau</t>
  </si>
  <si>
    <t>Donau,Esselte</t>
  </si>
  <si>
    <t>Grand,Dox,               Point Office</t>
  </si>
  <si>
    <t>Esselte,Donau</t>
  </si>
  <si>
    <t>Grand,KW,Patio</t>
  </si>
  <si>
    <t>Grand,Dalpo,KW</t>
  </si>
  <si>
    <t>Kiel-Tech,         Bantex,Idest</t>
  </si>
  <si>
    <t>Warta,Esselte,             Donau</t>
  </si>
  <si>
    <t>Dox,Dan-mark,  Interdruk</t>
  </si>
  <si>
    <t>taśma klejąca przezroczysta ok.19 mm X 30 m</t>
  </si>
  <si>
    <t>taśma klejąca przezroczysta ok.18 mm X 20 m</t>
  </si>
  <si>
    <t>koperty  białe DL -  HK   - (opak.250 szt.)   okno prawe</t>
  </si>
  <si>
    <t>Tipp-Ex  Rapid</t>
  </si>
  <si>
    <t>obwoluta - koszulka do segregatora, groszkowa  A4 Maxi (na 80 kartek)min.50 um (opak.25 szt.)</t>
  </si>
  <si>
    <t xml:space="preserve">Esselte </t>
  </si>
  <si>
    <t>spinacze-klamry 51 mm (opak.12 szt.)</t>
  </si>
  <si>
    <t>Rapid</t>
  </si>
  <si>
    <t xml:space="preserve">papier ozdobny Bond paper superwhite LG 80g/m2 A4 o fakturze płótna  linen 505 tłoczonego dwustronnie wzorem tkaniny jedwabnej do drukarki laserowej,kolorowej                          (ryza 500 ark.) </t>
  </si>
  <si>
    <t>korektor w płynie szybkoschnący, z gąbką korygującą         min. 20 ml</t>
  </si>
  <si>
    <t>koszulka do segregatora z klapą B4, groszkowa,                 min.100 um (opak.- 10 szt.)</t>
  </si>
  <si>
    <t xml:space="preserve">przekładka do segregatora kartonowa, 5 kolorów w opakowaniu 1/3/A4 105x240mm - (opak. 100 szt.) </t>
  </si>
  <si>
    <t>przybornik na biurko- walec, przezroczysty bezbarwny polistyren</t>
  </si>
  <si>
    <t>spinacze metalowe krzyżowe ok.41mm -  (opak.12 szt.)</t>
  </si>
  <si>
    <t>teczka do podpisu A4, z 10 przegrodami  rozszerzany grzbiet, różne kolory -pokryta skóropodobym tworzywem</t>
  </si>
  <si>
    <t>obwoluta - koszulka do segregatora, groszkowa  A4  Maxi (na 80 kartek) min.50 um  (opak.25 szt.)</t>
  </si>
  <si>
    <t>Stabilo, Rystor, Taurus</t>
  </si>
  <si>
    <t>ołówek drewniany ,grafitowy HB z żywicy syntetycznej           z gumką</t>
  </si>
  <si>
    <t>przekładka do segregatora kartonowa,  5 kolorów w opakowaniu 1/3 A4 105x240mm - (opak.100 szt.)</t>
  </si>
  <si>
    <t>zszywacz biurowy Leitz 5501 do zszywek 24/6,26/6 mm                 na ok.30 k.</t>
  </si>
  <si>
    <t>zszywacz biurowy Rapid Supreme S50 do zszywek 24/6,24/8 mm                na ok.50 k.</t>
  </si>
  <si>
    <t>zszywacz biurowy Leitz 5501 do zszywek 24/6,26/6 mm- stabilny              na ok.30 k.</t>
  </si>
  <si>
    <t>Leitz</t>
  </si>
  <si>
    <t xml:space="preserve">zszywacz biurowy Rapid Supreme S50 do zszywek 24/6,24/8 mm na ok.50 kartek                                         </t>
  </si>
  <si>
    <t>klej w sztyfcie, min. 9 g</t>
  </si>
  <si>
    <t>korektor w taśmie ok. 5 mm x 6 m</t>
  </si>
  <si>
    <t>MONDI -Effecto</t>
  </si>
  <si>
    <t>Stabilo</t>
  </si>
  <si>
    <t>koperty  białe B-4 - HK   - (opak.250 szt.) klejone z paskiem</t>
  </si>
  <si>
    <t>koperty  białe B-5 - HK   - (opak.250 szt.)    klejone z paskiem</t>
  </si>
  <si>
    <t xml:space="preserve">koperty  białe C-4 - HK   - (opak.250 szt.)     klejone z askiem </t>
  </si>
  <si>
    <t>koperty  białe C-5 - HK   - (opak.250 szt.)     klejone z paskiem</t>
  </si>
  <si>
    <t>koperty  białe C-6 - HK   - (opak.250 szt.)    klejone z paskiem</t>
  </si>
  <si>
    <t>koperty  białe DL -  HK   - (opak.250 szt.)   okno prawe, klejone z paskiem</t>
  </si>
  <si>
    <t xml:space="preserve">koperty  białe S-DS. -200-HK  255 x 390  x40 mm  -     z rozszerzanym dnem 2x100 , klejone z paskiem </t>
  </si>
  <si>
    <t>etykiety 63,5 x 46,6 mm (opak 100 ark.) - Ref 10492</t>
  </si>
  <si>
    <t xml:space="preserve">Multi, Apli, Emerson </t>
  </si>
  <si>
    <t>koperty  białe DL -  HK   - (opak.250 szt.)   bez okienka, klejone z paskim</t>
  </si>
  <si>
    <t>pudła bezkwasowe 350x260x130mm</t>
  </si>
  <si>
    <t>3M</t>
  </si>
  <si>
    <t>koperty  białe B-4+ HK RDB białe 150g - 255x390x40mm  (opak.250 szt.)</t>
  </si>
  <si>
    <t>koperty B4+ - HK klejone z paskiem (opak 250 szt.)</t>
  </si>
  <si>
    <t xml:space="preserve">szt. </t>
  </si>
  <si>
    <t>koperty napowietrzne G17 9opak. 100szt.)</t>
  </si>
  <si>
    <t xml:space="preserve">etykiety samoprzylepne, adresowe  105x35mm                  opak. 100 arkuszy A4 </t>
  </si>
  <si>
    <t>Multi, Apli,Emerson</t>
  </si>
  <si>
    <t>Konspack, beskid</t>
  </si>
  <si>
    <t>Zakładki indeksujące POST-IT silne(plastikowe) 16x38mm, 4x10 szt. mix kolorów</t>
  </si>
  <si>
    <t xml:space="preserve">gumka do ścierania-myszka  ok.41X21x11 mm                  </t>
  </si>
  <si>
    <t>korektor w taśmie ok. 5mm x 8 m</t>
  </si>
  <si>
    <t>marker permanentny z końcówką okrągłą 3 mm, długość pisania linii 2000m, nie zmywalny,różne kolory</t>
  </si>
  <si>
    <t>okładki skóropodobne do bindowania, A4/250g/m2 kolory jasno niebieski, ciemno zielone (opak. 100szt.)</t>
  </si>
  <si>
    <t>spinacze metalowe owalne ok.  50 mm - (opak.100 szt.)</t>
  </si>
  <si>
    <t>taśma klejąca przezroczysta ok.19 mm X 33 m</t>
  </si>
  <si>
    <t>taśma klejąca pakowa,mocno klejąca o zwiększonej przyczepności-brązowa i przezroczysta 48x50mm</t>
  </si>
  <si>
    <t>teczka z tektury bezkwasowej do archiwów 310x260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</si>
</sst>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38"/>
      <scheme val="minor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1"/>
      <name val="Bookman Old Style"/>
      <family val="1"/>
      <charset val="238"/>
    </font>
    <font>
      <b/>
      <sz val="11"/>
      <name val="Bookman Old Style"/>
      <family val="1"/>
      <charset val="238"/>
    </font>
    <font>
      <sz val="12"/>
      <name val="Arial CE"/>
      <charset val="238"/>
    </font>
    <font>
      <b/>
      <sz val="14"/>
      <name val="Arial CE"/>
      <charset val="238"/>
    </font>
    <font>
      <b/>
      <sz val="14"/>
      <color theme="1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9" fillId="2" borderId="9" applyNumberFormat="0" applyAlignment="0" applyProtection="0"/>
  </cellStyleXfs>
  <cellXfs count="40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4" fontId="0" fillId="0" borderId="0" xfId="0" applyNumberForma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4" fontId="3" fillId="0" borderId="1" xfId="0" applyNumberFormat="1" applyFont="1" applyBorder="1" applyAlignment="1">
      <alignment vertical="center"/>
    </xf>
    <xf numFmtId="3" fontId="2" fillId="0" borderId="1" xfId="0" applyNumberFormat="1" applyFont="1" applyBorder="1" applyAlignment="1">
      <alignment horizontal="center" vertical="center"/>
    </xf>
    <xf numFmtId="4" fontId="4" fillId="0" borderId="1" xfId="0" applyNumberFormat="1" applyFont="1" applyBorder="1" applyAlignment="1">
      <alignment vertical="center"/>
    </xf>
    <xf numFmtId="4" fontId="5" fillId="0" borderId="0" xfId="0" applyNumberFormat="1" applyFont="1" applyAlignment="1">
      <alignment vertical="center"/>
    </xf>
    <xf numFmtId="0" fontId="6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2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wrapText="1"/>
    </xf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horizontal="left" wrapText="1"/>
    </xf>
    <xf numFmtId="0" fontId="2" fillId="0" borderId="4" xfId="0" applyFont="1" applyBorder="1" applyAlignment="1">
      <alignment vertical="center" wrapText="1"/>
    </xf>
    <xf numFmtId="0" fontId="2" fillId="0" borderId="5" xfId="0" applyFont="1" applyBorder="1" applyAlignment="1">
      <alignment vertical="center"/>
    </xf>
    <xf numFmtId="0" fontId="2" fillId="0" borderId="5" xfId="0" applyFont="1" applyBorder="1" applyAlignment="1">
      <alignment vertical="center" wrapText="1"/>
    </xf>
    <xf numFmtId="0" fontId="2" fillId="0" borderId="4" xfId="0" applyFont="1" applyBorder="1" applyAlignment="1">
      <alignment wrapText="1"/>
    </xf>
    <xf numFmtId="0" fontId="2" fillId="0" borderId="6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center" wrapText="1"/>
    </xf>
    <xf numFmtId="0" fontId="2" fillId="0" borderId="8" xfId="0" applyFont="1" applyBorder="1"/>
    <xf numFmtId="0" fontId="1" fillId="0" borderId="1" xfId="0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0" xfId="0" applyFont="1"/>
    <xf numFmtId="0" fontId="0" fillId="0" borderId="0" xfId="0" applyAlignment="1">
      <alignment horizontal="left" vertical="top" wrapText="1"/>
    </xf>
    <xf numFmtId="0" fontId="9" fillId="2" borderId="9" xfId="1" applyAlignment="1">
      <alignment vertical="center" wrapText="1"/>
    </xf>
    <xf numFmtId="0" fontId="9" fillId="2" borderId="9" xfId="1" applyAlignment="1">
      <alignment vertical="center"/>
    </xf>
    <xf numFmtId="0" fontId="9" fillId="2" borderId="9" xfId="1" applyAlignment="1">
      <alignment horizontal="center" vertical="center"/>
    </xf>
    <xf numFmtId="4" fontId="9" fillId="2" borderId="9" xfId="1" applyNumberFormat="1" applyAlignment="1">
      <alignment vertical="center"/>
    </xf>
    <xf numFmtId="0" fontId="1" fillId="0" borderId="1" xfId="0" applyFont="1" applyBorder="1" applyAlignment="1">
      <alignment horizontal="center" vertical="center"/>
    </xf>
  </cellXfs>
  <cellStyles count="2">
    <cellStyle name="Dane wyjściowe" xfId="1" builtinId="21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5"/>
  <sheetViews>
    <sheetView zoomScale="80" zoomScaleNormal="80" workbookViewId="0">
      <selection activeCell="A79" sqref="A79:F79"/>
    </sheetView>
  </sheetViews>
  <sheetFormatPr defaultRowHeight="15" x14ac:dyDescent="0.25"/>
  <cols>
    <col min="1" max="1" width="6.140625" style="1" customWidth="1"/>
    <col min="2" max="2" width="57.28515625" style="1" customWidth="1"/>
    <col min="3" max="3" width="21.7109375" style="1" customWidth="1"/>
    <col min="4" max="4" width="6.85546875" style="1" customWidth="1"/>
    <col min="5" max="5" width="7.5703125" style="1" customWidth="1"/>
    <col min="6" max="6" width="11.5703125" style="3" bestFit="1" customWidth="1"/>
    <col min="7" max="7" width="13.42578125" style="3" customWidth="1"/>
    <col min="257" max="257" width="6.140625" customWidth="1"/>
    <col min="258" max="258" width="56" customWidth="1"/>
    <col min="259" max="259" width="21.140625" customWidth="1"/>
    <col min="260" max="260" width="6.85546875" bestFit="1" customWidth="1"/>
    <col min="261" max="261" width="7.5703125" customWidth="1"/>
    <col min="262" max="262" width="11.5703125" bestFit="1" customWidth="1"/>
    <col min="263" max="263" width="13.42578125" customWidth="1"/>
    <col min="513" max="513" width="6.140625" customWidth="1"/>
    <col min="514" max="514" width="56" customWidth="1"/>
    <col min="515" max="515" width="21.140625" customWidth="1"/>
    <col min="516" max="516" width="6.85546875" bestFit="1" customWidth="1"/>
    <col min="517" max="517" width="7.5703125" customWidth="1"/>
    <col min="518" max="518" width="11.5703125" bestFit="1" customWidth="1"/>
    <col min="519" max="519" width="13.42578125" customWidth="1"/>
    <col min="769" max="769" width="6.140625" customWidth="1"/>
    <col min="770" max="770" width="56" customWidth="1"/>
    <col min="771" max="771" width="21.140625" customWidth="1"/>
    <col min="772" max="772" width="6.85546875" bestFit="1" customWidth="1"/>
    <col min="773" max="773" width="7.5703125" customWidth="1"/>
    <col min="774" max="774" width="11.5703125" bestFit="1" customWidth="1"/>
    <col min="775" max="775" width="13.42578125" customWidth="1"/>
    <col min="1025" max="1025" width="6.140625" customWidth="1"/>
    <col min="1026" max="1026" width="56" customWidth="1"/>
    <col min="1027" max="1027" width="21.140625" customWidth="1"/>
    <col min="1028" max="1028" width="6.85546875" bestFit="1" customWidth="1"/>
    <col min="1029" max="1029" width="7.5703125" customWidth="1"/>
    <col min="1030" max="1030" width="11.5703125" bestFit="1" customWidth="1"/>
    <col min="1031" max="1031" width="13.42578125" customWidth="1"/>
    <col min="1281" max="1281" width="6.140625" customWidth="1"/>
    <col min="1282" max="1282" width="56" customWidth="1"/>
    <col min="1283" max="1283" width="21.140625" customWidth="1"/>
    <col min="1284" max="1284" width="6.85546875" bestFit="1" customWidth="1"/>
    <col min="1285" max="1285" width="7.5703125" customWidth="1"/>
    <col min="1286" max="1286" width="11.5703125" bestFit="1" customWidth="1"/>
    <col min="1287" max="1287" width="13.42578125" customWidth="1"/>
    <col min="1537" max="1537" width="6.140625" customWidth="1"/>
    <col min="1538" max="1538" width="56" customWidth="1"/>
    <col min="1539" max="1539" width="21.140625" customWidth="1"/>
    <col min="1540" max="1540" width="6.85546875" bestFit="1" customWidth="1"/>
    <col min="1541" max="1541" width="7.5703125" customWidth="1"/>
    <col min="1542" max="1542" width="11.5703125" bestFit="1" customWidth="1"/>
    <col min="1543" max="1543" width="13.42578125" customWidth="1"/>
    <col min="1793" max="1793" width="6.140625" customWidth="1"/>
    <col min="1794" max="1794" width="56" customWidth="1"/>
    <col min="1795" max="1795" width="21.140625" customWidth="1"/>
    <col min="1796" max="1796" width="6.85546875" bestFit="1" customWidth="1"/>
    <col min="1797" max="1797" width="7.5703125" customWidth="1"/>
    <col min="1798" max="1798" width="11.5703125" bestFit="1" customWidth="1"/>
    <col min="1799" max="1799" width="13.42578125" customWidth="1"/>
    <col min="2049" max="2049" width="6.140625" customWidth="1"/>
    <col min="2050" max="2050" width="56" customWidth="1"/>
    <col min="2051" max="2051" width="21.140625" customWidth="1"/>
    <col min="2052" max="2052" width="6.85546875" bestFit="1" customWidth="1"/>
    <col min="2053" max="2053" width="7.5703125" customWidth="1"/>
    <col min="2054" max="2054" width="11.5703125" bestFit="1" customWidth="1"/>
    <col min="2055" max="2055" width="13.42578125" customWidth="1"/>
    <col min="2305" max="2305" width="6.140625" customWidth="1"/>
    <col min="2306" max="2306" width="56" customWidth="1"/>
    <col min="2307" max="2307" width="21.140625" customWidth="1"/>
    <col min="2308" max="2308" width="6.85546875" bestFit="1" customWidth="1"/>
    <col min="2309" max="2309" width="7.5703125" customWidth="1"/>
    <col min="2310" max="2310" width="11.5703125" bestFit="1" customWidth="1"/>
    <col min="2311" max="2311" width="13.42578125" customWidth="1"/>
    <col min="2561" max="2561" width="6.140625" customWidth="1"/>
    <col min="2562" max="2562" width="56" customWidth="1"/>
    <col min="2563" max="2563" width="21.140625" customWidth="1"/>
    <col min="2564" max="2564" width="6.85546875" bestFit="1" customWidth="1"/>
    <col min="2565" max="2565" width="7.5703125" customWidth="1"/>
    <col min="2566" max="2566" width="11.5703125" bestFit="1" customWidth="1"/>
    <col min="2567" max="2567" width="13.42578125" customWidth="1"/>
    <col min="2817" max="2817" width="6.140625" customWidth="1"/>
    <col min="2818" max="2818" width="56" customWidth="1"/>
    <col min="2819" max="2819" width="21.140625" customWidth="1"/>
    <col min="2820" max="2820" width="6.85546875" bestFit="1" customWidth="1"/>
    <col min="2821" max="2821" width="7.5703125" customWidth="1"/>
    <col min="2822" max="2822" width="11.5703125" bestFit="1" customWidth="1"/>
    <col min="2823" max="2823" width="13.42578125" customWidth="1"/>
    <col min="3073" max="3073" width="6.140625" customWidth="1"/>
    <col min="3074" max="3074" width="56" customWidth="1"/>
    <col min="3075" max="3075" width="21.140625" customWidth="1"/>
    <col min="3076" max="3076" width="6.85546875" bestFit="1" customWidth="1"/>
    <col min="3077" max="3077" width="7.5703125" customWidth="1"/>
    <col min="3078" max="3078" width="11.5703125" bestFit="1" customWidth="1"/>
    <col min="3079" max="3079" width="13.42578125" customWidth="1"/>
    <col min="3329" max="3329" width="6.140625" customWidth="1"/>
    <col min="3330" max="3330" width="56" customWidth="1"/>
    <col min="3331" max="3331" width="21.140625" customWidth="1"/>
    <col min="3332" max="3332" width="6.85546875" bestFit="1" customWidth="1"/>
    <col min="3333" max="3333" width="7.5703125" customWidth="1"/>
    <col min="3334" max="3334" width="11.5703125" bestFit="1" customWidth="1"/>
    <col min="3335" max="3335" width="13.42578125" customWidth="1"/>
    <col min="3585" max="3585" width="6.140625" customWidth="1"/>
    <col min="3586" max="3586" width="56" customWidth="1"/>
    <col min="3587" max="3587" width="21.140625" customWidth="1"/>
    <col min="3588" max="3588" width="6.85546875" bestFit="1" customWidth="1"/>
    <col min="3589" max="3589" width="7.5703125" customWidth="1"/>
    <col min="3590" max="3590" width="11.5703125" bestFit="1" customWidth="1"/>
    <col min="3591" max="3591" width="13.42578125" customWidth="1"/>
    <col min="3841" max="3841" width="6.140625" customWidth="1"/>
    <col min="3842" max="3842" width="56" customWidth="1"/>
    <col min="3843" max="3843" width="21.140625" customWidth="1"/>
    <col min="3844" max="3844" width="6.85546875" bestFit="1" customWidth="1"/>
    <col min="3845" max="3845" width="7.5703125" customWidth="1"/>
    <col min="3846" max="3846" width="11.5703125" bestFit="1" customWidth="1"/>
    <col min="3847" max="3847" width="13.42578125" customWidth="1"/>
    <col min="4097" max="4097" width="6.140625" customWidth="1"/>
    <col min="4098" max="4098" width="56" customWidth="1"/>
    <col min="4099" max="4099" width="21.140625" customWidth="1"/>
    <col min="4100" max="4100" width="6.85546875" bestFit="1" customWidth="1"/>
    <col min="4101" max="4101" width="7.5703125" customWidth="1"/>
    <col min="4102" max="4102" width="11.5703125" bestFit="1" customWidth="1"/>
    <col min="4103" max="4103" width="13.42578125" customWidth="1"/>
    <col min="4353" max="4353" width="6.140625" customWidth="1"/>
    <col min="4354" max="4354" width="56" customWidth="1"/>
    <col min="4355" max="4355" width="21.140625" customWidth="1"/>
    <col min="4356" max="4356" width="6.85546875" bestFit="1" customWidth="1"/>
    <col min="4357" max="4357" width="7.5703125" customWidth="1"/>
    <col min="4358" max="4358" width="11.5703125" bestFit="1" customWidth="1"/>
    <col min="4359" max="4359" width="13.42578125" customWidth="1"/>
    <col min="4609" max="4609" width="6.140625" customWidth="1"/>
    <col min="4610" max="4610" width="56" customWidth="1"/>
    <col min="4611" max="4611" width="21.140625" customWidth="1"/>
    <col min="4612" max="4612" width="6.85546875" bestFit="1" customWidth="1"/>
    <col min="4613" max="4613" width="7.5703125" customWidth="1"/>
    <col min="4614" max="4614" width="11.5703125" bestFit="1" customWidth="1"/>
    <col min="4615" max="4615" width="13.42578125" customWidth="1"/>
    <col min="4865" max="4865" width="6.140625" customWidth="1"/>
    <col min="4866" max="4866" width="56" customWidth="1"/>
    <col min="4867" max="4867" width="21.140625" customWidth="1"/>
    <col min="4868" max="4868" width="6.85546875" bestFit="1" customWidth="1"/>
    <col min="4869" max="4869" width="7.5703125" customWidth="1"/>
    <col min="4870" max="4870" width="11.5703125" bestFit="1" customWidth="1"/>
    <col min="4871" max="4871" width="13.42578125" customWidth="1"/>
    <col min="5121" max="5121" width="6.140625" customWidth="1"/>
    <col min="5122" max="5122" width="56" customWidth="1"/>
    <col min="5123" max="5123" width="21.140625" customWidth="1"/>
    <col min="5124" max="5124" width="6.85546875" bestFit="1" customWidth="1"/>
    <col min="5125" max="5125" width="7.5703125" customWidth="1"/>
    <col min="5126" max="5126" width="11.5703125" bestFit="1" customWidth="1"/>
    <col min="5127" max="5127" width="13.42578125" customWidth="1"/>
    <col min="5377" max="5377" width="6.140625" customWidth="1"/>
    <col min="5378" max="5378" width="56" customWidth="1"/>
    <col min="5379" max="5379" width="21.140625" customWidth="1"/>
    <col min="5380" max="5380" width="6.85546875" bestFit="1" customWidth="1"/>
    <col min="5381" max="5381" width="7.5703125" customWidth="1"/>
    <col min="5382" max="5382" width="11.5703125" bestFit="1" customWidth="1"/>
    <col min="5383" max="5383" width="13.42578125" customWidth="1"/>
    <col min="5633" max="5633" width="6.140625" customWidth="1"/>
    <col min="5634" max="5634" width="56" customWidth="1"/>
    <col min="5635" max="5635" width="21.140625" customWidth="1"/>
    <col min="5636" max="5636" width="6.85546875" bestFit="1" customWidth="1"/>
    <col min="5637" max="5637" width="7.5703125" customWidth="1"/>
    <col min="5638" max="5638" width="11.5703125" bestFit="1" customWidth="1"/>
    <col min="5639" max="5639" width="13.42578125" customWidth="1"/>
    <col min="5889" max="5889" width="6.140625" customWidth="1"/>
    <col min="5890" max="5890" width="56" customWidth="1"/>
    <col min="5891" max="5891" width="21.140625" customWidth="1"/>
    <col min="5892" max="5892" width="6.85546875" bestFit="1" customWidth="1"/>
    <col min="5893" max="5893" width="7.5703125" customWidth="1"/>
    <col min="5894" max="5894" width="11.5703125" bestFit="1" customWidth="1"/>
    <col min="5895" max="5895" width="13.42578125" customWidth="1"/>
    <col min="6145" max="6145" width="6.140625" customWidth="1"/>
    <col min="6146" max="6146" width="56" customWidth="1"/>
    <col min="6147" max="6147" width="21.140625" customWidth="1"/>
    <col min="6148" max="6148" width="6.85546875" bestFit="1" customWidth="1"/>
    <col min="6149" max="6149" width="7.5703125" customWidth="1"/>
    <col min="6150" max="6150" width="11.5703125" bestFit="1" customWidth="1"/>
    <col min="6151" max="6151" width="13.42578125" customWidth="1"/>
    <col min="6401" max="6401" width="6.140625" customWidth="1"/>
    <col min="6402" max="6402" width="56" customWidth="1"/>
    <col min="6403" max="6403" width="21.140625" customWidth="1"/>
    <col min="6404" max="6404" width="6.85546875" bestFit="1" customWidth="1"/>
    <col min="6405" max="6405" width="7.5703125" customWidth="1"/>
    <col min="6406" max="6406" width="11.5703125" bestFit="1" customWidth="1"/>
    <col min="6407" max="6407" width="13.42578125" customWidth="1"/>
    <col min="6657" max="6657" width="6.140625" customWidth="1"/>
    <col min="6658" max="6658" width="56" customWidth="1"/>
    <col min="6659" max="6659" width="21.140625" customWidth="1"/>
    <col min="6660" max="6660" width="6.85546875" bestFit="1" customWidth="1"/>
    <col min="6661" max="6661" width="7.5703125" customWidth="1"/>
    <col min="6662" max="6662" width="11.5703125" bestFit="1" customWidth="1"/>
    <col min="6663" max="6663" width="13.42578125" customWidth="1"/>
    <col min="6913" max="6913" width="6.140625" customWidth="1"/>
    <col min="6914" max="6914" width="56" customWidth="1"/>
    <col min="6915" max="6915" width="21.140625" customWidth="1"/>
    <col min="6916" max="6916" width="6.85546875" bestFit="1" customWidth="1"/>
    <col min="6917" max="6917" width="7.5703125" customWidth="1"/>
    <col min="6918" max="6918" width="11.5703125" bestFit="1" customWidth="1"/>
    <col min="6919" max="6919" width="13.42578125" customWidth="1"/>
    <col min="7169" max="7169" width="6.140625" customWidth="1"/>
    <col min="7170" max="7170" width="56" customWidth="1"/>
    <col min="7171" max="7171" width="21.140625" customWidth="1"/>
    <col min="7172" max="7172" width="6.85546875" bestFit="1" customWidth="1"/>
    <col min="7173" max="7173" width="7.5703125" customWidth="1"/>
    <col min="7174" max="7174" width="11.5703125" bestFit="1" customWidth="1"/>
    <col min="7175" max="7175" width="13.42578125" customWidth="1"/>
    <col min="7425" max="7425" width="6.140625" customWidth="1"/>
    <col min="7426" max="7426" width="56" customWidth="1"/>
    <col min="7427" max="7427" width="21.140625" customWidth="1"/>
    <col min="7428" max="7428" width="6.85546875" bestFit="1" customWidth="1"/>
    <col min="7429" max="7429" width="7.5703125" customWidth="1"/>
    <col min="7430" max="7430" width="11.5703125" bestFit="1" customWidth="1"/>
    <col min="7431" max="7431" width="13.42578125" customWidth="1"/>
    <col min="7681" max="7681" width="6.140625" customWidth="1"/>
    <col min="7682" max="7682" width="56" customWidth="1"/>
    <col min="7683" max="7683" width="21.140625" customWidth="1"/>
    <col min="7684" max="7684" width="6.85546875" bestFit="1" customWidth="1"/>
    <col min="7685" max="7685" width="7.5703125" customWidth="1"/>
    <col min="7686" max="7686" width="11.5703125" bestFit="1" customWidth="1"/>
    <col min="7687" max="7687" width="13.42578125" customWidth="1"/>
    <col min="7937" max="7937" width="6.140625" customWidth="1"/>
    <col min="7938" max="7938" width="56" customWidth="1"/>
    <col min="7939" max="7939" width="21.140625" customWidth="1"/>
    <col min="7940" max="7940" width="6.85546875" bestFit="1" customWidth="1"/>
    <col min="7941" max="7941" width="7.5703125" customWidth="1"/>
    <col min="7942" max="7942" width="11.5703125" bestFit="1" customWidth="1"/>
    <col min="7943" max="7943" width="13.42578125" customWidth="1"/>
    <col min="8193" max="8193" width="6.140625" customWidth="1"/>
    <col min="8194" max="8194" width="56" customWidth="1"/>
    <col min="8195" max="8195" width="21.140625" customWidth="1"/>
    <col min="8196" max="8196" width="6.85546875" bestFit="1" customWidth="1"/>
    <col min="8197" max="8197" width="7.5703125" customWidth="1"/>
    <col min="8198" max="8198" width="11.5703125" bestFit="1" customWidth="1"/>
    <col min="8199" max="8199" width="13.42578125" customWidth="1"/>
    <col min="8449" max="8449" width="6.140625" customWidth="1"/>
    <col min="8450" max="8450" width="56" customWidth="1"/>
    <col min="8451" max="8451" width="21.140625" customWidth="1"/>
    <col min="8452" max="8452" width="6.85546875" bestFit="1" customWidth="1"/>
    <col min="8453" max="8453" width="7.5703125" customWidth="1"/>
    <col min="8454" max="8454" width="11.5703125" bestFit="1" customWidth="1"/>
    <col min="8455" max="8455" width="13.42578125" customWidth="1"/>
    <col min="8705" max="8705" width="6.140625" customWidth="1"/>
    <col min="8706" max="8706" width="56" customWidth="1"/>
    <col min="8707" max="8707" width="21.140625" customWidth="1"/>
    <col min="8708" max="8708" width="6.85546875" bestFit="1" customWidth="1"/>
    <col min="8709" max="8709" width="7.5703125" customWidth="1"/>
    <col min="8710" max="8710" width="11.5703125" bestFit="1" customWidth="1"/>
    <col min="8711" max="8711" width="13.42578125" customWidth="1"/>
    <col min="8961" max="8961" width="6.140625" customWidth="1"/>
    <col min="8962" max="8962" width="56" customWidth="1"/>
    <col min="8963" max="8963" width="21.140625" customWidth="1"/>
    <col min="8964" max="8964" width="6.85546875" bestFit="1" customWidth="1"/>
    <col min="8965" max="8965" width="7.5703125" customWidth="1"/>
    <col min="8966" max="8966" width="11.5703125" bestFit="1" customWidth="1"/>
    <col min="8967" max="8967" width="13.42578125" customWidth="1"/>
    <col min="9217" max="9217" width="6.140625" customWidth="1"/>
    <col min="9218" max="9218" width="56" customWidth="1"/>
    <col min="9219" max="9219" width="21.140625" customWidth="1"/>
    <col min="9220" max="9220" width="6.85546875" bestFit="1" customWidth="1"/>
    <col min="9221" max="9221" width="7.5703125" customWidth="1"/>
    <col min="9222" max="9222" width="11.5703125" bestFit="1" customWidth="1"/>
    <col min="9223" max="9223" width="13.42578125" customWidth="1"/>
    <col min="9473" max="9473" width="6.140625" customWidth="1"/>
    <col min="9474" max="9474" width="56" customWidth="1"/>
    <col min="9475" max="9475" width="21.140625" customWidth="1"/>
    <col min="9476" max="9476" width="6.85546875" bestFit="1" customWidth="1"/>
    <col min="9477" max="9477" width="7.5703125" customWidth="1"/>
    <col min="9478" max="9478" width="11.5703125" bestFit="1" customWidth="1"/>
    <col min="9479" max="9479" width="13.42578125" customWidth="1"/>
    <col min="9729" max="9729" width="6.140625" customWidth="1"/>
    <col min="9730" max="9730" width="56" customWidth="1"/>
    <col min="9731" max="9731" width="21.140625" customWidth="1"/>
    <col min="9732" max="9732" width="6.85546875" bestFit="1" customWidth="1"/>
    <col min="9733" max="9733" width="7.5703125" customWidth="1"/>
    <col min="9734" max="9734" width="11.5703125" bestFit="1" customWidth="1"/>
    <col min="9735" max="9735" width="13.42578125" customWidth="1"/>
    <col min="9985" max="9985" width="6.140625" customWidth="1"/>
    <col min="9986" max="9986" width="56" customWidth="1"/>
    <col min="9987" max="9987" width="21.140625" customWidth="1"/>
    <col min="9988" max="9988" width="6.85546875" bestFit="1" customWidth="1"/>
    <col min="9989" max="9989" width="7.5703125" customWidth="1"/>
    <col min="9990" max="9990" width="11.5703125" bestFit="1" customWidth="1"/>
    <col min="9991" max="9991" width="13.42578125" customWidth="1"/>
    <col min="10241" max="10241" width="6.140625" customWidth="1"/>
    <col min="10242" max="10242" width="56" customWidth="1"/>
    <col min="10243" max="10243" width="21.140625" customWidth="1"/>
    <col min="10244" max="10244" width="6.85546875" bestFit="1" customWidth="1"/>
    <col min="10245" max="10245" width="7.5703125" customWidth="1"/>
    <col min="10246" max="10246" width="11.5703125" bestFit="1" customWidth="1"/>
    <col min="10247" max="10247" width="13.42578125" customWidth="1"/>
    <col min="10497" max="10497" width="6.140625" customWidth="1"/>
    <col min="10498" max="10498" width="56" customWidth="1"/>
    <col min="10499" max="10499" width="21.140625" customWidth="1"/>
    <col min="10500" max="10500" width="6.85546875" bestFit="1" customWidth="1"/>
    <col min="10501" max="10501" width="7.5703125" customWidth="1"/>
    <col min="10502" max="10502" width="11.5703125" bestFit="1" customWidth="1"/>
    <col min="10503" max="10503" width="13.42578125" customWidth="1"/>
    <col min="10753" max="10753" width="6.140625" customWidth="1"/>
    <col min="10754" max="10754" width="56" customWidth="1"/>
    <col min="10755" max="10755" width="21.140625" customWidth="1"/>
    <col min="10756" max="10756" width="6.85546875" bestFit="1" customWidth="1"/>
    <col min="10757" max="10757" width="7.5703125" customWidth="1"/>
    <col min="10758" max="10758" width="11.5703125" bestFit="1" customWidth="1"/>
    <col min="10759" max="10759" width="13.42578125" customWidth="1"/>
    <col min="11009" max="11009" width="6.140625" customWidth="1"/>
    <col min="11010" max="11010" width="56" customWidth="1"/>
    <col min="11011" max="11011" width="21.140625" customWidth="1"/>
    <col min="11012" max="11012" width="6.85546875" bestFit="1" customWidth="1"/>
    <col min="11013" max="11013" width="7.5703125" customWidth="1"/>
    <col min="11014" max="11014" width="11.5703125" bestFit="1" customWidth="1"/>
    <col min="11015" max="11015" width="13.42578125" customWidth="1"/>
    <col min="11265" max="11265" width="6.140625" customWidth="1"/>
    <col min="11266" max="11266" width="56" customWidth="1"/>
    <col min="11267" max="11267" width="21.140625" customWidth="1"/>
    <col min="11268" max="11268" width="6.85546875" bestFit="1" customWidth="1"/>
    <col min="11269" max="11269" width="7.5703125" customWidth="1"/>
    <col min="11270" max="11270" width="11.5703125" bestFit="1" customWidth="1"/>
    <col min="11271" max="11271" width="13.42578125" customWidth="1"/>
    <col min="11521" max="11521" width="6.140625" customWidth="1"/>
    <col min="11522" max="11522" width="56" customWidth="1"/>
    <col min="11523" max="11523" width="21.140625" customWidth="1"/>
    <col min="11524" max="11524" width="6.85546875" bestFit="1" customWidth="1"/>
    <col min="11525" max="11525" width="7.5703125" customWidth="1"/>
    <col min="11526" max="11526" width="11.5703125" bestFit="1" customWidth="1"/>
    <col min="11527" max="11527" width="13.42578125" customWidth="1"/>
    <col min="11777" max="11777" width="6.140625" customWidth="1"/>
    <col min="11778" max="11778" width="56" customWidth="1"/>
    <col min="11779" max="11779" width="21.140625" customWidth="1"/>
    <col min="11780" max="11780" width="6.85546875" bestFit="1" customWidth="1"/>
    <col min="11781" max="11781" width="7.5703125" customWidth="1"/>
    <col min="11782" max="11782" width="11.5703125" bestFit="1" customWidth="1"/>
    <col min="11783" max="11783" width="13.42578125" customWidth="1"/>
    <col min="12033" max="12033" width="6.140625" customWidth="1"/>
    <col min="12034" max="12034" width="56" customWidth="1"/>
    <col min="12035" max="12035" width="21.140625" customWidth="1"/>
    <col min="12036" max="12036" width="6.85546875" bestFit="1" customWidth="1"/>
    <col min="12037" max="12037" width="7.5703125" customWidth="1"/>
    <col min="12038" max="12038" width="11.5703125" bestFit="1" customWidth="1"/>
    <col min="12039" max="12039" width="13.42578125" customWidth="1"/>
    <col min="12289" max="12289" width="6.140625" customWidth="1"/>
    <col min="12290" max="12290" width="56" customWidth="1"/>
    <col min="12291" max="12291" width="21.140625" customWidth="1"/>
    <col min="12292" max="12292" width="6.85546875" bestFit="1" customWidth="1"/>
    <col min="12293" max="12293" width="7.5703125" customWidth="1"/>
    <col min="12294" max="12294" width="11.5703125" bestFit="1" customWidth="1"/>
    <col min="12295" max="12295" width="13.42578125" customWidth="1"/>
    <col min="12545" max="12545" width="6.140625" customWidth="1"/>
    <col min="12546" max="12546" width="56" customWidth="1"/>
    <col min="12547" max="12547" width="21.140625" customWidth="1"/>
    <col min="12548" max="12548" width="6.85546875" bestFit="1" customWidth="1"/>
    <col min="12549" max="12549" width="7.5703125" customWidth="1"/>
    <col min="12550" max="12550" width="11.5703125" bestFit="1" customWidth="1"/>
    <col min="12551" max="12551" width="13.42578125" customWidth="1"/>
    <col min="12801" max="12801" width="6.140625" customWidth="1"/>
    <col min="12802" max="12802" width="56" customWidth="1"/>
    <col min="12803" max="12803" width="21.140625" customWidth="1"/>
    <col min="12804" max="12804" width="6.85546875" bestFit="1" customWidth="1"/>
    <col min="12805" max="12805" width="7.5703125" customWidth="1"/>
    <col min="12806" max="12806" width="11.5703125" bestFit="1" customWidth="1"/>
    <col min="12807" max="12807" width="13.42578125" customWidth="1"/>
    <col min="13057" max="13057" width="6.140625" customWidth="1"/>
    <col min="13058" max="13058" width="56" customWidth="1"/>
    <col min="13059" max="13059" width="21.140625" customWidth="1"/>
    <col min="13060" max="13060" width="6.85546875" bestFit="1" customWidth="1"/>
    <col min="13061" max="13061" width="7.5703125" customWidth="1"/>
    <col min="13062" max="13062" width="11.5703125" bestFit="1" customWidth="1"/>
    <col min="13063" max="13063" width="13.42578125" customWidth="1"/>
    <col min="13313" max="13313" width="6.140625" customWidth="1"/>
    <col min="13314" max="13314" width="56" customWidth="1"/>
    <col min="13315" max="13315" width="21.140625" customWidth="1"/>
    <col min="13316" max="13316" width="6.85546875" bestFit="1" customWidth="1"/>
    <col min="13317" max="13317" width="7.5703125" customWidth="1"/>
    <col min="13318" max="13318" width="11.5703125" bestFit="1" customWidth="1"/>
    <col min="13319" max="13319" width="13.42578125" customWidth="1"/>
    <col min="13569" max="13569" width="6.140625" customWidth="1"/>
    <col min="13570" max="13570" width="56" customWidth="1"/>
    <col min="13571" max="13571" width="21.140625" customWidth="1"/>
    <col min="13572" max="13572" width="6.85546875" bestFit="1" customWidth="1"/>
    <col min="13573" max="13573" width="7.5703125" customWidth="1"/>
    <col min="13574" max="13574" width="11.5703125" bestFit="1" customWidth="1"/>
    <col min="13575" max="13575" width="13.42578125" customWidth="1"/>
    <col min="13825" max="13825" width="6.140625" customWidth="1"/>
    <col min="13826" max="13826" width="56" customWidth="1"/>
    <col min="13827" max="13827" width="21.140625" customWidth="1"/>
    <col min="13828" max="13828" width="6.85546875" bestFit="1" customWidth="1"/>
    <col min="13829" max="13829" width="7.5703125" customWidth="1"/>
    <col min="13830" max="13830" width="11.5703125" bestFit="1" customWidth="1"/>
    <col min="13831" max="13831" width="13.42578125" customWidth="1"/>
    <col min="14081" max="14081" width="6.140625" customWidth="1"/>
    <col min="14082" max="14082" width="56" customWidth="1"/>
    <col min="14083" max="14083" width="21.140625" customWidth="1"/>
    <col min="14084" max="14084" width="6.85546875" bestFit="1" customWidth="1"/>
    <col min="14085" max="14085" width="7.5703125" customWidth="1"/>
    <col min="14086" max="14086" width="11.5703125" bestFit="1" customWidth="1"/>
    <col min="14087" max="14087" width="13.42578125" customWidth="1"/>
    <col min="14337" max="14337" width="6.140625" customWidth="1"/>
    <col min="14338" max="14338" width="56" customWidth="1"/>
    <col min="14339" max="14339" width="21.140625" customWidth="1"/>
    <col min="14340" max="14340" width="6.85546875" bestFit="1" customWidth="1"/>
    <col min="14341" max="14341" width="7.5703125" customWidth="1"/>
    <col min="14342" max="14342" width="11.5703125" bestFit="1" customWidth="1"/>
    <col min="14343" max="14343" width="13.42578125" customWidth="1"/>
    <col min="14593" max="14593" width="6.140625" customWidth="1"/>
    <col min="14594" max="14594" width="56" customWidth="1"/>
    <col min="14595" max="14595" width="21.140625" customWidth="1"/>
    <col min="14596" max="14596" width="6.85546875" bestFit="1" customWidth="1"/>
    <col min="14597" max="14597" width="7.5703125" customWidth="1"/>
    <col min="14598" max="14598" width="11.5703125" bestFit="1" customWidth="1"/>
    <col min="14599" max="14599" width="13.42578125" customWidth="1"/>
    <col min="14849" max="14849" width="6.140625" customWidth="1"/>
    <col min="14850" max="14850" width="56" customWidth="1"/>
    <col min="14851" max="14851" width="21.140625" customWidth="1"/>
    <col min="14852" max="14852" width="6.85546875" bestFit="1" customWidth="1"/>
    <col min="14853" max="14853" width="7.5703125" customWidth="1"/>
    <col min="14854" max="14854" width="11.5703125" bestFit="1" customWidth="1"/>
    <col min="14855" max="14855" width="13.42578125" customWidth="1"/>
    <col min="15105" max="15105" width="6.140625" customWidth="1"/>
    <col min="15106" max="15106" width="56" customWidth="1"/>
    <col min="15107" max="15107" width="21.140625" customWidth="1"/>
    <col min="15108" max="15108" width="6.85546875" bestFit="1" customWidth="1"/>
    <col min="15109" max="15109" width="7.5703125" customWidth="1"/>
    <col min="15110" max="15110" width="11.5703125" bestFit="1" customWidth="1"/>
    <col min="15111" max="15111" width="13.42578125" customWidth="1"/>
    <col min="15361" max="15361" width="6.140625" customWidth="1"/>
    <col min="15362" max="15362" width="56" customWidth="1"/>
    <col min="15363" max="15363" width="21.140625" customWidth="1"/>
    <col min="15364" max="15364" width="6.85546875" bestFit="1" customWidth="1"/>
    <col min="15365" max="15365" width="7.5703125" customWidth="1"/>
    <col min="15366" max="15366" width="11.5703125" bestFit="1" customWidth="1"/>
    <col min="15367" max="15367" width="13.42578125" customWidth="1"/>
    <col min="15617" max="15617" width="6.140625" customWidth="1"/>
    <col min="15618" max="15618" width="56" customWidth="1"/>
    <col min="15619" max="15619" width="21.140625" customWidth="1"/>
    <col min="15620" max="15620" width="6.85546875" bestFit="1" customWidth="1"/>
    <col min="15621" max="15621" width="7.5703125" customWidth="1"/>
    <col min="15622" max="15622" width="11.5703125" bestFit="1" customWidth="1"/>
    <col min="15623" max="15623" width="13.42578125" customWidth="1"/>
    <col min="15873" max="15873" width="6.140625" customWidth="1"/>
    <col min="15874" max="15874" width="56" customWidth="1"/>
    <col min="15875" max="15875" width="21.140625" customWidth="1"/>
    <col min="15876" max="15876" width="6.85546875" bestFit="1" customWidth="1"/>
    <col min="15877" max="15877" width="7.5703125" customWidth="1"/>
    <col min="15878" max="15878" width="11.5703125" bestFit="1" customWidth="1"/>
    <col min="15879" max="15879" width="13.42578125" customWidth="1"/>
    <col min="16129" max="16129" width="6.140625" customWidth="1"/>
    <col min="16130" max="16130" width="56" customWidth="1"/>
    <col min="16131" max="16131" width="21.140625" customWidth="1"/>
    <col min="16132" max="16132" width="6.85546875" bestFit="1" customWidth="1"/>
    <col min="16133" max="16133" width="7.5703125" customWidth="1"/>
    <col min="16134" max="16134" width="11.5703125" bestFit="1" customWidth="1"/>
    <col min="16135" max="16135" width="13.42578125" customWidth="1"/>
  </cols>
  <sheetData>
    <row r="1" spans="1:7" ht="15.75" x14ac:dyDescent="0.25">
      <c r="B1" s="2"/>
    </row>
    <row r="2" spans="1:7" ht="18" x14ac:dyDescent="0.25">
      <c r="B2" s="11" t="s">
        <v>86</v>
      </c>
      <c r="C2" s="14" t="s">
        <v>87</v>
      </c>
    </row>
    <row r="4" spans="1:7" ht="47.25" x14ac:dyDescent="0.25">
      <c r="A4" s="12" t="s">
        <v>0</v>
      </c>
      <c r="B4" s="12" t="s">
        <v>1</v>
      </c>
      <c r="C4" s="12" t="s">
        <v>2</v>
      </c>
      <c r="D4" s="12" t="s">
        <v>3</v>
      </c>
      <c r="E4" s="12" t="s">
        <v>77</v>
      </c>
      <c r="F4" s="13" t="s">
        <v>4</v>
      </c>
      <c r="G4" s="13" t="s">
        <v>5</v>
      </c>
    </row>
    <row r="5" spans="1:7" ht="25.9" customHeight="1" x14ac:dyDescent="0.25">
      <c r="A5" s="4">
        <v>1</v>
      </c>
      <c r="B5" s="5" t="s">
        <v>88</v>
      </c>
      <c r="C5" s="5" t="s">
        <v>132</v>
      </c>
      <c r="D5" s="4" t="s">
        <v>8</v>
      </c>
      <c r="E5" s="4">
        <v>40</v>
      </c>
      <c r="F5" s="7">
        <v>2.79</v>
      </c>
      <c r="G5" s="7">
        <f t="shared" ref="G5:G14" si="0">ROUND(F5*E5,2)</f>
        <v>111.6</v>
      </c>
    </row>
    <row r="6" spans="1:7" ht="26.45" customHeight="1" x14ac:dyDescent="0.25">
      <c r="A6" s="4">
        <v>2</v>
      </c>
      <c r="B6" s="5" t="s">
        <v>7</v>
      </c>
      <c r="C6" s="5" t="s">
        <v>132</v>
      </c>
      <c r="D6" s="4" t="s">
        <v>8</v>
      </c>
      <c r="E6" s="4">
        <v>40</v>
      </c>
      <c r="F6" s="7">
        <v>1.96</v>
      </c>
      <c r="G6" s="7">
        <f t="shared" si="0"/>
        <v>78.400000000000006</v>
      </c>
    </row>
    <row r="7" spans="1:7" ht="26.45" customHeight="1" x14ac:dyDescent="0.25">
      <c r="A7" s="4">
        <v>3</v>
      </c>
      <c r="B7" s="5" t="s">
        <v>9</v>
      </c>
      <c r="C7" s="5" t="s">
        <v>132</v>
      </c>
      <c r="D7" s="4" t="s">
        <v>8</v>
      </c>
      <c r="E7" s="4">
        <v>40</v>
      </c>
      <c r="F7" s="7">
        <v>2.69</v>
      </c>
      <c r="G7" s="7">
        <f t="shared" si="0"/>
        <v>107.6</v>
      </c>
    </row>
    <row r="8" spans="1:7" ht="25.9" customHeight="1" x14ac:dyDescent="0.25">
      <c r="A8" s="4">
        <v>4</v>
      </c>
      <c r="B8" s="5" t="s">
        <v>10</v>
      </c>
      <c r="C8" s="5" t="s">
        <v>132</v>
      </c>
      <c r="D8" s="4" t="s">
        <v>8</v>
      </c>
      <c r="E8" s="4">
        <v>10</v>
      </c>
      <c r="F8" s="7">
        <v>3.25</v>
      </c>
      <c r="G8" s="7">
        <f t="shared" si="0"/>
        <v>32.5</v>
      </c>
    </row>
    <row r="9" spans="1:7" ht="27" customHeight="1" x14ac:dyDescent="0.25">
      <c r="A9" s="4">
        <v>5</v>
      </c>
      <c r="B9" s="5" t="s">
        <v>44</v>
      </c>
      <c r="C9" s="5" t="s">
        <v>133</v>
      </c>
      <c r="D9" s="4" t="s">
        <v>8</v>
      </c>
      <c r="E9" s="4">
        <v>10</v>
      </c>
      <c r="F9" s="7">
        <v>2.2999999999999998</v>
      </c>
      <c r="G9" s="7">
        <f t="shared" si="0"/>
        <v>23</v>
      </c>
    </row>
    <row r="10" spans="1:7" ht="27" customHeight="1" x14ac:dyDescent="0.25">
      <c r="A10" s="4">
        <v>6</v>
      </c>
      <c r="B10" s="5" t="s">
        <v>45</v>
      </c>
      <c r="C10" s="5" t="s">
        <v>133</v>
      </c>
      <c r="D10" s="4" t="s">
        <v>8</v>
      </c>
      <c r="E10" s="4">
        <v>10</v>
      </c>
      <c r="F10" s="7">
        <v>1.2</v>
      </c>
      <c r="G10" s="7">
        <f t="shared" si="0"/>
        <v>12</v>
      </c>
    </row>
    <row r="11" spans="1:7" ht="45" x14ac:dyDescent="0.25">
      <c r="A11" s="4">
        <v>7</v>
      </c>
      <c r="B11" s="5" t="s">
        <v>11</v>
      </c>
      <c r="C11" s="6" t="s">
        <v>78</v>
      </c>
      <c r="D11" s="4" t="s">
        <v>8</v>
      </c>
      <c r="E11" s="4">
        <v>80</v>
      </c>
      <c r="F11" s="7">
        <v>1.95</v>
      </c>
      <c r="G11" s="7">
        <f t="shared" si="0"/>
        <v>156</v>
      </c>
    </row>
    <row r="12" spans="1:7" ht="26.45" customHeight="1" x14ac:dyDescent="0.25">
      <c r="A12" s="4">
        <v>8</v>
      </c>
      <c r="B12" s="5" t="s">
        <v>47</v>
      </c>
      <c r="C12" s="6" t="s">
        <v>134</v>
      </c>
      <c r="D12" s="4" t="s">
        <v>8</v>
      </c>
      <c r="E12" s="4">
        <v>10</v>
      </c>
      <c r="F12" s="7">
        <v>11.98</v>
      </c>
      <c r="G12" s="7">
        <f t="shared" si="0"/>
        <v>119.8</v>
      </c>
    </row>
    <row r="13" spans="1:7" ht="38.25" customHeight="1" x14ac:dyDescent="0.25">
      <c r="A13" s="4"/>
      <c r="B13" s="5" t="s">
        <v>201</v>
      </c>
      <c r="C13" s="6" t="s">
        <v>202</v>
      </c>
      <c r="D13" s="4" t="s">
        <v>6</v>
      </c>
      <c r="E13" s="4">
        <v>4</v>
      </c>
      <c r="F13" s="7">
        <v>109.9</v>
      </c>
      <c r="G13" s="7">
        <f t="shared" si="0"/>
        <v>439.6</v>
      </c>
    </row>
    <row r="14" spans="1:7" ht="35.450000000000003" customHeight="1" x14ac:dyDescent="0.25">
      <c r="A14" s="4">
        <v>11</v>
      </c>
      <c r="B14" s="5" t="s">
        <v>76</v>
      </c>
      <c r="C14" s="5" t="s">
        <v>135</v>
      </c>
      <c r="D14" s="4" t="s">
        <v>6</v>
      </c>
      <c r="E14" s="4">
        <v>4</v>
      </c>
      <c r="F14" s="7">
        <v>109.99</v>
      </c>
      <c r="G14" s="7">
        <f t="shared" si="0"/>
        <v>439.96</v>
      </c>
    </row>
    <row r="15" spans="1:7" ht="35.450000000000003" customHeight="1" x14ac:dyDescent="0.25">
      <c r="A15" s="4">
        <v>15</v>
      </c>
      <c r="B15" s="5" t="s">
        <v>49</v>
      </c>
      <c r="C15" s="5" t="s">
        <v>81</v>
      </c>
      <c r="D15" s="4" t="s">
        <v>8</v>
      </c>
      <c r="E15" s="4">
        <v>10</v>
      </c>
      <c r="F15" s="7">
        <v>1.45</v>
      </c>
      <c r="G15" s="7">
        <f t="shared" ref="G15:G46" si="1">ROUND(F15*E15,2)</f>
        <v>14.5</v>
      </c>
    </row>
    <row r="16" spans="1:7" ht="29.45" customHeight="1" x14ac:dyDescent="0.25">
      <c r="A16" s="4">
        <v>16</v>
      </c>
      <c r="B16" s="5" t="s">
        <v>12</v>
      </c>
      <c r="C16" s="6" t="s">
        <v>82</v>
      </c>
      <c r="D16" s="4" t="s">
        <v>8</v>
      </c>
      <c r="E16" s="4">
        <v>5</v>
      </c>
      <c r="F16" s="7">
        <v>46.99</v>
      </c>
      <c r="G16" s="7">
        <f t="shared" si="1"/>
        <v>234.95</v>
      </c>
    </row>
    <row r="17" spans="1:7" ht="27" customHeight="1" x14ac:dyDescent="0.25">
      <c r="A17" s="4">
        <v>17</v>
      </c>
      <c r="B17" s="5" t="s">
        <v>181</v>
      </c>
      <c r="C17" s="5" t="s">
        <v>136</v>
      </c>
      <c r="D17" s="4" t="s">
        <v>8</v>
      </c>
      <c r="E17" s="4">
        <v>8</v>
      </c>
      <c r="F17" s="7">
        <v>3.99</v>
      </c>
      <c r="G17" s="7">
        <f t="shared" si="1"/>
        <v>31.92</v>
      </c>
    </row>
    <row r="18" spans="1:7" ht="30" x14ac:dyDescent="0.25">
      <c r="A18" s="4">
        <v>18</v>
      </c>
      <c r="B18" s="5" t="s">
        <v>50</v>
      </c>
      <c r="C18" s="5" t="s">
        <v>137</v>
      </c>
      <c r="D18" s="4" t="s">
        <v>8</v>
      </c>
      <c r="E18" s="4">
        <v>20</v>
      </c>
      <c r="F18" s="7">
        <v>13.44</v>
      </c>
      <c r="G18" s="7">
        <f t="shared" si="1"/>
        <v>268.8</v>
      </c>
    </row>
    <row r="19" spans="1:7" ht="27" customHeight="1" x14ac:dyDescent="0.25">
      <c r="A19" s="4">
        <v>19</v>
      </c>
      <c r="B19" s="5" t="s">
        <v>13</v>
      </c>
      <c r="C19" s="6" t="s">
        <v>138</v>
      </c>
      <c r="D19" s="4" t="s">
        <v>6</v>
      </c>
      <c r="E19" s="4">
        <v>2</v>
      </c>
      <c r="F19" s="7">
        <v>59.99</v>
      </c>
      <c r="G19" s="7">
        <f t="shared" si="1"/>
        <v>119.98</v>
      </c>
    </row>
    <row r="20" spans="1:7" ht="36.6" customHeight="1" x14ac:dyDescent="0.25">
      <c r="A20" s="4">
        <v>20</v>
      </c>
      <c r="B20" s="5" t="s">
        <v>197</v>
      </c>
      <c r="C20" s="6" t="s">
        <v>138</v>
      </c>
      <c r="D20" s="4" t="s">
        <v>6</v>
      </c>
      <c r="E20" s="4">
        <v>4</v>
      </c>
      <c r="F20" s="7">
        <v>105</v>
      </c>
      <c r="G20" s="7">
        <f t="shared" si="1"/>
        <v>420</v>
      </c>
    </row>
    <row r="21" spans="1:7" ht="28.9" customHeight="1" x14ac:dyDescent="0.25">
      <c r="A21" s="4">
        <v>21</v>
      </c>
      <c r="B21" s="5" t="s">
        <v>71</v>
      </c>
      <c r="C21" s="6" t="s">
        <v>138</v>
      </c>
      <c r="D21" s="4" t="s">
        <v>6</v>
      </c>
      <c r="E21" s="4">
        <v>2</v>
      </c>
      <c r="F21" s="7">
        <v>37.5</v>
      </c>
      <c r="G21" s="7">
        <f t="shared" si="1"/>
        <v>75</v>
      </c>
    </row>
    <row r="22" spans="1:7" ht="25.9" customHeight="1" x14ac:dyDescent="0.25">
      <c r="A22" s="4">
        <v>22</v>
      </c>
      <c r="B22" s="5" t="s">
        <v>14</v>
      </c>
      <c r="C22" s="6" t="s">
        <v>138</v>
      </c>
      <c r="D22" s="4" t="s">
        <v>6</v>
      </c>
      <c r="E22" s="4">
        <v>10</v>
      </c>
      <c r="F22" s="7">
        <v>55.99</v>
      </c>
      <c r="G22" s="7">
        <f t="shared" si="1"/>
        <v>559.9</v>
      </c>
    </row>
    <row r="23" spans="1:7" ht="27.6" customHeight="1" x14ac:dyDescent="0.25">
      <c r="A23" s="4">
        <v>23</v>
      </c>
      <c r="B23" s="5" t="s">
        <v>72</v>
      </c>
      <c r="C23" s="6" t="s">
        <v>138</v>
      </c>
      <c r="D23" s="4" t="s">
        <v>6</v>
      </c>
      <c r="E23" s="4">
        <v>10</v>
      </c>
      <c r="F23" s="7">
        <v>63.99</v>
      </c>
      <c r="G23" s="7">
        <f t="shared" si="1"/>
        <v>639.9</v>
      </c>
    </row>
    <row r="24" spans="1:7" ht="27.6" customHeight="1" x14ac:dyDescent="0.25">
      <c r="A24" s="4">
        <v>24</v>
      </c>
      <c r="B24" s="5" t="s">
        <v>73</v>
      </c>
      <c r="C24" s="6" t="s">
        <v>138</v>
      </c>
      <c r="D24" s="4" t="s">
        <v>6</v>
      </c>
      <c r="E24" s="4">
        <v>2</v>
      </c>
      <c r="F24" s="7">
        <v>35</v>
      </c>
      <c r="G24" s="7">
        <f t="shared" si="1"/>
        <v>70</v>
      </c>
    </row>
    <row r="25" spans="1:7" ht="28.15" customHeight="1" x14ac:dyDescent="0.25">
      <c r="A25" s="4">
        <v>25</v>
      </c>
      <c r="B25" s="5" t="s">
        <v>74</v>
      </c>
      <c r="C25" s="6" t="s">
        <v>138</v>
      </c>
      <c r="D25" s="4" t="s">
        <v>6</v>
      </c>
      <c r="E25" s="4">
        <v>2</v>
      </c>
      <c r="F25" s="7">
        <v>23.41</v>
      </c>
      <c r="G25" s="7">
        <f t="shared" si="1"/>
        <v>46.82</v>
      </c>
    </row>
    <row r="26" spans="1:7" ht="28.15" customHeight="1" x14ac:dyDescent="0.25">
      <c r="A26" s="4">
        <v>26</v>
      </c>
      <c r="B26" s="5" t="s">
        <v>159</v>
      </c>
      <c r="C26" s="6" t="s">
        <v>138</v>
      </c>
      <c r="D26" s="4" t="s">
        <v>6</v>
      </c>
      <c r="E26" s="4">
        <v>2</v>
      </c>
      <c r="F26" s="7">
        <v>37.79</v>
      </c>
      <c r="G26" s="7">
        <f t="shared" si="1"/>
        <v>75.58</v>
      </c>
    </row>
    <row r="27" spans="1:7" ht="35.450000000000003" customHeight="1" x14ac:dyDescent="0.25">
      <c r="A27" s="4">
        <v>28</v>
      </c>
      <c r="B27" s="5" t="s">
        <v>15</v>
      </c>
      <c r="C27" s="6" t="s">
        <v>139</v>
      </c>
      <c r="D27" s="4" t="s">
        <v>8</v>
      </c>
      <c r="E27" s="4">
        <v>10</v>
      </c>
      <c r="F27" s="7">
        <v>10.050000000000001</v>
      </c>
      <c r="G27" s="7">
        <f t="shared" si="1"/>
        <v>100.5</v>
      </c>
    </row>
    <row r="28" spans="1:7" ht="35.450000000000003" customHeight="1" x14ac:dyDescent="0.25">
      <c r="A28" s="4">
        <v>30</v>
      </c>
      <c r="B28" s="5" t="s">
        <v>182</v>
      </c>
      <c r="C28" s="5" t="s">
        <v>140</v>
      </c>
      <c r="D28" s="4" t="s">
        <v>8</v>
      </c>
      <c r="E28" s="4">
        <v>10</v>
      </c>
      <c r="F28" s="7">
        <v>5.99</v>
      </c>
      <c r="G28" s="7">
        <f t="shared" si="1"/>
        <v>59.9</v>
      </c>
    </row>
    <row r="29" spans="1:7" ht="35.450000000000003" customHeight="1" x14ac:dyDescent="0.25">
      <c r="A29" s="4">
        <v>31</v>
      </c>
      <c r="B29" s="5" t="s">
        <v>67</v>
      </c>
      <c r="C29" s="5" t="s">
        <v>141</v>
      </c>
      <c r="D29" s="4" t="s">
        <v>8</v>
      </c>
      <c r="E29" s="4">
        <v>10</v>
      </c>
      <c r="F29" s="7">
        <v>4.38</v>
      </c>
      <c r="G29" s="7">
        <f t="shared" si="1"/>
        <v>43.8</v>
      </c>
    </row>
    <row r="30" spans="1:7" ht="35.450000000000003" customHeight="1" x14ac:dyDescent="0.25">
      <c r="A30" s="4">
        <v>32</v>
      </c>
      <c r="B30" s="5" t="s">
        <v>68</v>
      </c>
      <c r="C30" s="5" t="s">
        <v>141</v>
      </c>
      <c r="D30" s="4" t="s">
        <v>8</v>
      </c>
      <c r="E30" s="4">
        <v>10</v>
      </c>
      <c r="F30" s="7">
        <v>4.49</v>
      </c>
      <c r="G30" s="7">
        <f t="shared" si="1"/>
        <v>44.9</v>
      </c>
    </row>
    <row r="31" spans="1:7" ht="35.450000000000003" customHeight="1" x14ac:dyDescent="0.25">
      <c r="A31" s="4">
        <v>33</v>
      </c>
      <c r="B31" s="5" t="s">
        <v>51</v>
      </c>
      <c r="C31" s="5" t="s">
        <v>142</v>
      </c>
      <c r="D31" s="4" t="s">
        <v>6</v>
      </c>
      <c r="E31" s="4">
        <v>7</v>
      </c>
      <c r="F31" s="7">
        <v>6.13</v>
      </c>
      <c r="G31" s="7">
        <f t="shared" si="1"/>
        <v>42.91</v>
      </c>
    </row>
    <row r="32" spans="1:7" ht="35.450000000000003" customHeight="1" x14ac:dyDescent="0.25">
      <c r="A32" s="4">
        <v>34</v>
      </c>
      <c r="B32" s="5" t="s">
        <v>16</v>
      </c>
      <c r="C32" s="5" t="s">
        <v>142</v>
      </c>
      <c r="D32" s="4" t="s">
        <v>6</v>
      </c>
      <c r="E32" s="4">
        <v>10</v>
      </c>
      <c r="F32" s="7">
        <v>10.119999999999999</v>
      </c>
      <c r="G32" s="7">
        <f t="shared" si="1"/>
        <v>101.2</v>
      </c>
    </row>
    <row r="33" spans="1:7" ht="24.6" customHeight="1" x14ac:dyDescent="0.25">
      <c r="A33" s="4">
        <v>35</v>
      </c>
      <c r="B33" s="5" t="s">
        <v>52</v>
      </c>
      <c r="C33" s="5" t="s">
        <v>109</v>
      </c>
      <c r="D33" s="4" t="s">
        <v>8</v>
      </c>
      <c r="E33" s="4">
        <v>10</v>
      </c>
      <c r="F33" s="7">
        <v>1.29</v>
      </c>
      <c r="G33" s="7">
        <f t="shared" si="1"/>
        <v>12.9</v>
      </c>
    </row>
    <row r="34" spans="1:7" ht="27.6" customHeight="1" x14ac:dyDescent="0.25">
      <c r="A34" s="4">
        <v>36</v>
      </c>
      <c r="B34" s="5" t="s">
        <v>53</v>
      </c>
      <c r="C34" s="5" t="s">
        <v>109</v>
      </c>
      <c r="D34" s="4" t="s">
        <v>8</v>
      </c>
      <c r="E34" s="4">
        <v>10</v>
      </c>
      <c r="F34" s="7">
        <v>1.25</v>
      </c>
      <c r="G34" s="7">
        <f t="shared" si="1"/>
        <v>12.5</v>
      </c>
    </row>
    <row r="35" spans="1:7" ht="35.450000000000003" customHeight="1" x14ac:dyDescent="0.25">
      <c r="A35" s="4">
        <v>37</v>
      </c>
      <c r="B35" s="5" t="s">
        <v>69</v>
      </c>
      <c r="C35" s="5" t="s">
        <v>143</v>
      </c>
      <c r="D35" s="4" t="s">
        <v>8</v>
      </c>
      <c r="E35" s="4">
        <v>15</v>
      </c>
      <c r="F35" s="7">
        <v>2.88</v>
      </c>
      <c r="G35" s="7">
        <f t="shared" si="1"/>
        <v>43.2</v>
      </c>
    </row>
    <row r="36" spans="1:7" ht="46.5" customHeight="1" x14ac:dyDescent="0.25">
      <c r="A36" s="4">
        <v>38</v>
      </c>
      <c r="B36" s="5" t="s">
        <v>54</v>
      </c>
      <c r="C36" s="5" t="s">
        <v>144</v>
      </c>
      <c r="D36" s="4" t="s">
        <v>8</v>
      </c>
      <c r="E36" s="4">
        <v>10</v>
      </c>
      <c r="F36" s="7">
        <v>3.99</v>
      </c>
      <c r="G36" s="7">
        <f t="shared" si="1"/>
        <v>39.9</v>
      </c>
    </row>
    <row r="37" spans="1:7" ht="21" customHeight="1" x14ac:dyDescent="0.25">
      <c r="A37" s="4">
        <v>39</v>
      </c>
      <c r="B37" s="5" t="s">
        <v>55</v>
      </c>
      <c r="C37" s="5" t="s">
        <v>105</v>
      </c>
      <c r="D37" s="4" t="s">
        <v>8</v>
      </c>
      <c r="E37" s="4">
        <v>10</v>
      </c>
      <c r="F37" s="7">
        <v>17.899999999999999</v>
      </c>
      <c r="G37" s="7">
        <f t="shared" si="1"/>
        <v>179</v>
      </c>
    </row>
    <row r="38" spans="1:7" ht="35.450000000000003" customHeight="1" x14ac:dyDescent="0.25">
      <c r="A38" s="4">
        <v>40</v>
      </c>
      <c r="B38" s="5" t="s">
        <v>17</v>
      </c>
      <c r="C38" s="5" t="s">
        <v>142</v>
      </c>
      <c r="D38" s="4" t="s">
        <v>6</v>
      </c>
      <c r="E38" s="4">
        <v>70</v>
      </c>
      <c r="F38" s="7">
        <v>17.59</v>
      </c>
      <c r="G38" s="7">
        <f t="shared" si="1"/>
        <v>1231.3</v>
      </c>
    </row>
    <row r="39" spans="1:7" ht="46.15" customHeight="1" x14ac:dyDescent="0.25">
      <c r="A39" s="4">
        <v>41</v>
      </c>
      <c r="B39" s="5" t="s">
        <v>172</v>
      </c>
      <c r="C39" s="5" t="s">
        <v>142</v>
      </c>
      <c r="D39" s="4" t="s">
        <v>6</v>
      </c>
      <c r="E39" s="4">
        <v>10</v>
      </c>
      <c r="F39" s="7">
        <v>11.95</v>
      </c>
      <c r="G39" s="7">
        <f t="shared" si="1"/>
        <v>119.5</v>
      </c>
    </row>
    <row r="40" spans="1:7" ht="35.450000000000003" customHeight="1" x14ac:dyDescent="0.25">
      <c r="A40" s="4">
        <v>43</v>
      </c>
      <c r="B40" s="5" t="s">
        <v>18</v>
      </c>
      <c r="C40" s="5" t="s">
        <v>145</v>
      </c>
      <c r="D40" s="4" t="s">
        <v>6</v>
      </c>
      <c r="E40" s="4">
        <v>50</v>
      </c>
      <c r="F40" s="7">
        <v>22.9</v>
      </c>
      <c r="G40" s="7">
        <f t="shared" si="1"/>
        <v>1145</v>
      </c>
    </row>
    <row r="41" spans="1:7" ht="35.450000000000003" customHeight="1" x14ac:dyDescent="0.25">
      <c r="A41" s="4">
        <v>45</v>
      </c>
      <c r="B41" s="5" t="s">
        <v>174</v>
      </c>
      <c r="C41" s="6" t="s">
        <v>146</v>
      </c>
      <c r="D41" s="4" t="s">
        <v>8</v>
      </c>
      <c r="E41" s="4">
        <v>30</v>
      </c>
      <c r="F41" s="7">
        <v>1.99</v>
      </c>
      <c r="G41" s="7">
        <f t="shared" si="1"/>
        <v>59.7</v>
      </c>
    </row>
    <row r="42" spans="1:7" ht="32.450000000000003" customHeight="1" x14ac:dyDescent="0.25">
      <c r="A42" s="4">
        <v>46</v>
      </c>
      <c r="B42" s="5" t="s">
        <v>89</v>
      </c>
      <c r="C42" s="5" t="s">
        <v>173</v>
      </c>
      <c r="D42" s="4" t="s">
        <v>8</v>
      </c>
      <c r="E42" s="4">
        <v>30</v>
      </c>
      <c r="F42" s="7">
        <v>3.45</v>
      </c>
      <c r="G42" s="7">
        <f t="shared" si="1"/>
        <v>103.5</v>
      </c>
    </row>
    <row r="43" spans="1:7" ht="34.9" customHeight="1" x14ac:dyDescent="0.25">
      <c r="A43" s="4">
        <v>47</v>
      </c>
      <c r="B43" s="5" t="s">
        <v>56</v>
      </c>
      <c r="C43" s="5" t="s">
        <v>147</v>
      </c>
      <c r="D43" s="4" t="s">
        <v>8</v>
      </c>
      <c r="E43" s="4">
        <v>60</v>
      </c>
      <c r="F43" s="7">
        <v>5.89</v>
      </c>
      <c r="G43" s="7">
        <f t="shared" si="1"/>
        <v>353.4</v>
      </c>
    </row>
    <row r="44" spans="1:7" ht="35.450000000000003" customHeight="1" x14ac:dyDescent="0.25">
      <c r="A44" s="4">
        <v>49</v>
      </c>
      <c r="B44" s="5" t="s">
        <v>90</v>
      </c>
      <c r="C44" s="5" t="s">
        <v>83</v>
      </c>
      <c r="D44" s="4" t="s">
        <v>8</v>
      </c>
      <c r="E44" s="4">
        <v>350</v>
      </c>
      <c r="F44" s="7">
        <v>4.01</v>
      </c>
      <c r="G44" s="7">
        <f t="shared" si="1"/>
        <v>1403.5</v>
      </c>
    </row>
    <row r="45" spans="1:7" ht="34.9" customHeight="1" x14ac:dyDescent="0.25">
      <c r="A45" s="4">
        <v>50</v>
      </c>
      <c r="B45" s="5" t="s">
        <v>58</v>
      </c>
      <c r="C45" s="5" t="s">
        <v>148</v>
      </c>
      <c r="D45" s="4" t="s">
        <v>8</v>
      </c>
      <c r="E45" s="4">
        <v>5</v>
      </c>
      <c r="F45" s="7">
        <v>3.99</v>
      </c>
      <c r="G45" s="7">
        <f t="shared" si="1"/>
        <v>19.95</v>
      </c>
    </row>
    <row r="46" spans="1:7" ht="27" customHeight="1" x14ac:dyDescent="0.25">
      <c r="A46" s="4">
        <v>51</v>
      </c>
      <c r="B46" s="5" t="s">
        <v>59</v>
      </c>
      <c r="C46" s="5" t="s">
        <v>141</v>
      </c>
      <c r="D46" s="4" t="s">
        <v>8</v>
      </c>
      <c r="E46" s="4">
        <v>5</v>
      </c>
      <c r="F46" s="7">
        <v>20.71</v>
      </c>
      <c r="G46" s="7">
        <f t="shared" si="1"/>
        <v>103.55</v>
      </c>
    </row>
    <row r="47" spans="1:7" ht="35.450000000000003" customHeight="1" x14ac:dyDescent="0.25">
      <c r="A47" s="4">
        <v>52</v>
      </c>
      <c r="B47" s="5" t="s">
        <v>19</v>
      </c>
      <c r="C47" s="6" t="s">
        <v>149</v>
      </c>
      <c r="D47" s="4" t="s">
        <v>6</v>
      </c>
      <c r="E47" s="4">
        <v>40</v>
      </c>
      <c r="F47" s="7">
        <v>4.22</v>
      </c>
      <c r="G47" s="7">
        <f t="shared" ref="G47:G78" si="2">ROUND(F47*E47,2)</f>
        <v>168.8</v>
      </c>
    </row>
    <row r="48" spans="1:7" ht="35.450000000000003" customHeight="1" x14ac:dyDescent="0.25">
      <c r="A48" s="4">
        <v>53</v>
      </c>
      <c r="B48" s="5" t="s">
        <v>175</v>
      </c>
      <c r="C48" s="6" t="s">
        <v>149</v>
      </c>
      <c r="D48" s="4" t="s">
        <v>6</v>
      </c>
      <c r="E48" s="4">
        <v>30</v>
      </c>
      <c r="F48" s="7">
        <v>7.79</v>
      </c>
      <c r="G48" s="7">
        <f t="shared" si="2"/>
        <v>233.7</v>
      </c>
    </row>
    <row r="49" spans="1:16" ht="35.450000000000003" customHeight="1" x14ac:dyDescent="0.25">
      <c r="A49" s="4">
        <v>54</v>
      </c>
      <c r="B49" s="5" t="s">
        <v>60</v>
      </c>
      <c r="C49" s="6" t="s">
        <v>111</v>
      </c>
      <c r="D49" s="4" t="s">
        <v>8</v>
      </c>
      <c r="E49" s="4">
        <v>5</v>
      </c>
      <c r="F49" s="7">
        <v>4.2699999999999996</v>
      </c>
      <c r="G49" s="7">
        <f t="shared" si="2"/>
        <v>21.35</v>
      </c>
    </row>
    <row r="50" spans="1:16" ht="35.450000000000003" customHeight="1" x14ac:dyDescent="0.25">
      <c r="A50" s="4">
        <v>56</v>
      </c>
      <c r="B50" s="5" t="s">
        <v>20</v>
      </c>
      <c r="C50" s="6" t="s">
        <v>149</v>
      </c>
      <c r="D50" s="4" t="s">
        <v>8</v>
      </c>
      <c r="E50" s="4">
        <v>80</v>
      </c>
      <c r="F50" s="7">
        <v>16.89</v>
      </c>
      <c r="G50" s="7">
        <f t="shared" si="2"/>
        <v>1351.2</v>
      </c>
    </row>
    <row r="51" spans="1:16" ht="35.450000000000003" customHeight="1" x14ac:dyDescent="0.25">
      <c r="A51" s="4">
        <v>57</v>
      </c>
      <c r="B51" s="5" t="s">
        <v>21</v>
      </c>
      <c r="C51" s="6" t="s">
        <v>149</v>
      </c>
      <c r="D51" s="4" t="s">
        <v>8</v>
      </c>
      <c r="E51" s="4">
        <v>130</v>
      </c>
      <c r="F51" s="7">
        <v>16.89</v>
      </c>
      <c r="G51" s="7">
        <f t="shared" si="2"/>
        <v>2195.6999999999998</v>
      </c>
    </row>
    <row r="52" spans="1:16" ht="35.450000000000003" customHeight="1" x14ac:dyDescent="0.25">
      <c r="A52" s="4">
        <v>59</v>
      </c>
      <c r="B52" s="5" t="s">
        <v>22</v>
      </c>
      <c r="C52" s="20" t="s">
        <v>112</v>
      </c>
      <c r="D52" s="4" t="s">
        <v>8</v>
      </c>
      <c r="E52" s="4">
        <v>35</v>
      </c>
      <c r="F52" s="7">
        <v>12.99</v>
      </c>
      <c r="G52" s="7">
        <f t="shared" si="2"/>
        <v>454.65</v>
      </c>
    </row>
    <row r="53" spans="1:16" ht="34.9" customHeight="1" x14ac:dyDescent="0.25">
      <c r="A53" s="4">
        <v>62</v>
      </c>
      <c r="B53" s="5" t="s">
        <v>23</v>
      </c>
      <c r="C53" s="5" t="s">
        <v>150</v>
      </c>
      <c r="D53" s="4" t="s">
        <v>6</v>
      </c>
      <c r="E53" s="4">
        <v>20</v>
      </c>
      <c r="F53" s="7">
        <v>1.68</v>
      </c>
      <c r="G53" s="7">
        <f t="shared" si="2"/>
        <v>33.6</v>
      </c>
    </row>
    <row r="54" spans="1:16" ht="34.9" customHeight="1" x14ac:dyDescent="0.25">
      <c r="A54" s="4">
        <v>63</v>
      </c>
      <c r="B54" s="5" t="s">
        <v>46</v>
      </c>
      <c r="C54" s="5" t="s">
        <v>150</v>
      </c>
      <c r="D54" s="4" t="s">
        <v>6</v>
      </c>
      <c r="E54" s="4">
        <v>20</v>
      </c>
      <c r="F54" s="7">
        <v>2.82</v>
      </c>
      <c r="G54" s="7">
        <f t="shared" si="2"/>
        <v>56.4</v>
      </c>
    </row>
    <row r="55" spans="1:16" ht="34.9" customHeight="1" x14ac:dyDescent="0.25">
      <c r="A55" s="4">
        <v>64</v>
      </c>
      <c r="B55" s="5" t="s">
        <v>24</v>
      </c>
      <c r="C55" s="5" t="s">
        <v>150</v>
      </c>
      <c r="D55" s="4" t="s">
        <v>6</v>
      </c>
      <c r="E55" s="4">
        <v>20</v>
      </c>
      <c r="F55" s="7">
        <v>2.89</v>
      </c>
      <c r="G55" s="7">
        <f t="shared" si="2"/>
        <v>57.8</v>
      </c>
    </row>
    <row r="56" spans="1:16" ht="35.450000000000003" customHeight="1" x14ac:dyDescent="0.25">
      <c r="A56" s="4">
        <v>65</v>
      </c>
      <c r="B56" s="5" t="s">
        <v>25</v>
      </c>
      <c r="C56" s="5" t="s">
        <v>150</v>
      </c>
      <c r="D56" s="4" t="s">
        <v>6</v>
      </c>
      <c r="E56" s="4">
        <v>10</v>
      </c>
      <c r="F56" s="7">
        <v>6.67</v>
      </c>
      <c r="G56" s="7">
        <f t="shared" si="2"/>
        <v>66.7</v>
      </c>
    </row>
    <row r="57" spans="1:16" ht="35.450000000000003" customHeight="1" x14ac:dyDescent="0.25">
      <c r="A57" s="4">
        <v>66</v>
      </c>
      <c r="B57" s="5" t="s">
        <v>163</v>
      </c>
      <c r="C57" s="5" t="s">
        <v>150</v>
      </c>
      <c r="D57" s="4" t="s">
        <v>6</v>
      </c>
      <c r="E57" s="4">
        <v>5</v>
      </c>
      <c r="F57" s="7">
        <v>5.46</v>
      </c>
      <c r="G57" s="7">
        <f t="shared" si="2"/>
        <v>27.3</v>
      </c>
      <c r="P57">
        <v>0</v>
      </c>
    </row>
    <row r="58" spans="1:16" ht="34.9" customHeight="1" x14ac:dyDescent="0.25">
      <c r="A58" s="4">
        <v>67</v>
      </c>
      <c r="B58" s="5" t="s">
        <v>26</v>
      </c>
      <c r="C58" s="5" t="s">
        <v>150</v>
      </c>
      <c r="D58" s="4" t="s">
        <v>6</v>
      </c>
      <c r="E58" s="4">
        <v>60</v>
      </c>
      <c r="F58" s="7">
        <v>1.18</v>
      </c>
      <c r="G58" s="7">
        <f t="shared" si="2"/>
        <v>70.8</v>
      </c>
    </row>
    <row r="59" spans="1:16" ht="34.9" customHeight="1" x14ac:dyDescent="0.25">
      <c r="A59" s="4">
        <v>69</v>
      </c>
      <c r="B59" s="5" t="s">
        <v>27</v>
      </c>
      <c r="C59" s="5" t="s">
        <v>150</v>
      </c>
      <c r="D59" s="4" t="s">
        <v>6</v>
      </c>
      <c r="E59" s="4">
        <v>4</v>
      </c>
      <c r="F59" s="7">
        <v>2.88</v>
      </c>
      <c r="G59" s="7">
        <f t="shared" si="2"/>
        <v>11.52</v>
      </c>
    </row>
    <row r="60" spans="1:16" ht="35.450000000000003" customHeight="1" x14ac:dyDescent="0.25">
      <c r="A60" s="4">
        <v>70</v>
      </c>
      <c r="B60" s="5" t="s">
        <v>62</v>
      </c>
      <c r="C60" s="5" t="s">
        <v>151</v>
      </c>
      <c r="D60" s="4" t="s">
        <v>8</v>
      </c>
      <c r="E60" s="4">
        <v>20</v>
      </c>
      <c r="F60" s="7">
        <v>13.61</v>
      </c>
      <c r="G60" s="7">
        <f t="shared" si="2"/>
        <v>272.2</v>
      </c>
    </row>
    <row r="61" spans="1:16" ht="27.6" customHeight="1" x14ac:dyDescent="0.25">
      <c r="A61" s="4">
        <v>73</v>
      </c>
      <c r="B61" s="5" t="s">
        <v>157</v>
      </c>
      <c r="C61" s="6" t="s">
        <v>152</v>
      </c>
      <c r="D61" s="4" t="s">
        <v>8</v>
      </c>
      <c r="E61" s="4">
        <v>30</v>
      </c>
      <c r="F61" s="7">
        <v>3.95</v>
      </c>
      <c r="G61" s="7">
        <f t="shared" si="2"/>
        <v>118.5</v>
      </c>
    </row>
    <row r="62" spans="1:16" ht="42.75" customHeight="1" x14ac:dyDescent="0.25">
      <c r="A62" s="4">
        <v>75</v>
      </c>
      <c r="B62" s="5" t="s">
        <v>28</v>
      </c>
      <c r="C62" s="5" t="s">
        <v>153</v>
      </c>
      <c r="D62" s="4" t="s">
        <v>8</v>
      </c>
      <c r="E62" s="4">
        <v>70</v>
      </c>
      <c r="F62" s="7">
        <v>2.4</v>
      </c>
      <c r="G62" s="7">
        <f t="shared" si="2"/>
        <v>168</v>
      </c>
    </row>
    <row r="63" spans="1:16" ht="35.450000000000003" customHeight="1" x14ac:dyDescent="0.25">
      <c r="A63" s="4">
        <v>76</v>
      </c>
      <c r="B63" s="5" t="s">
        <v>29</v>
      </c>
      <c r="C63" s="6" t="s">
        <v>151</v>
      </c>
      <c r="D63" s="4" t="s">
        <v>8</v>
      </c>
      <c r="E63" s="4">
        <v>80</v>
      </c>
      <c r="F63" s="7">
        <v>2.4900000000000002</v>
      </c>
      <c r="G63" s="7">
        <f t="shared" si="2"/>
        <v>199.2</v>
      </c>
    </row>
    <row r="64" spans="1:16" ht="34.9" customHeight="1" x14ac:dyDescent="0.25">
      <c r="A64" s="4">
        <v>77</v>
      </c>
      <c r="B64" s="5" t="s">
        <v>43</v>
      </c>
      <c r="C64" s="5" t="s">
        <v>154</v>
      </c>
      <c r="D64" s="4" t="s">
        <v>8</v>
      </c>
      <c r="E64" s="4">
        <v>50</v>
      </c>
      <c r="F64" s="7">
        <v>1.1499999999999999</v>
      </c>
      <c r="G64" s="7">
        <f t="shared" si="2"/>
        <v>57.5</v>
      </c>
    </row>
    <row r="65" spans="1:7" ht="27.6" customHeight="1" x14ac:dyDescent="0.25">
      <c r="A65" s="4">
        <v>78</v>
      </c>
      <c r="B65" s="5" t="s">
        <v>64</v>
      </c>
      <c r="C65" s="6" t="s">
        <v>149</v>
      </c>
      <c r="D65" s="4" t="s">
        <v>8</v>
      </c>
      <c r="E65" s="4">
        <v>30</v>
      </c>
      <c r="F65" s="7">
        <v>6.55</v>
      </c>
      <c r="G65" s="7">
        <f t="shared" si="2"/>
        <v>196.5</v>
      </c>
    </row>
    <row r="66" spans="1:7" ht="37.5" customHeight="1" x14ac:dyDescent="0.25">
      <c r="A66" s="4">
        <v>79</v>
      </c>
      <c r="B66" s="5" t="s">
        <v>65</v>
      </c>
      <c r="C66" s="6" t="s">
        <v>203</v>
      </c>
      <c r="D66" s="4" t="s">
        <v>8</v>
      </c>
      <c r="E66" s="4">
        <v>100</v>
      </c>
      <c r="F66" s="7">
        <v>5.3</v>
      </c>
      <c r="G66" s="7">
        <f t="shared" si="2"/>
        <v>530</v>
      </c>
    </row>
    <row r="67" spans="1:7" ht="45" x14ac:dyDescent="0.25">
      <c r="A67" s="4">
        <v>80</v>
      </c>
      <c r="B67" s="5" t="s">
        <v>30</v>
      </c>
      <c r="C67" s="5" t="s">
        <v>155</v>
      </c>
      <c r="D67" s="4" t="s">
        <v>8</v>
      </c>
      <c r="E67" s="4">
        <v>8</v>
      </c>
      <c r="F67" s="7">
        <v>32.49</v>
      </c>
      <c r="G67" s="7">
        <f t="shared" si="2"/>
        <v>259.92</v>
      </c>
    </row>
    <row r="68" spans="1:7" ht="26.45" customHeight="1" x14ac:dyDescent="0.25">
      <c r="A68" s="4">
        <v>81</v>
      </c>
      <c r="B68" s="5" t="s">
        <v>31</v>
      </c>
      <c r="C68" s="6" t="s">
        <v>84</v>
      </c>
      <c r="D68" s="4" t="s">
        <v>8</v>
      </c>
      <c r="E68" s="4">
        <v>10</v>
      </c>
      <c r="F68" s="7">
        <v>1.27</v>
      </c>
      <c r="G68" s="7">
        <f t="shared" si="2"/>
        <v>12.7</v>
      </c>
    </row>
    <row r="69" spans="1:7" ht="35.450000000000003" customHeight="1" x14ac:dyDescent="0.25">
      <c r="A69" s="4">
        <v>82</v>
      </c>
      <c r="B69" s="5" t="s">
        <v>32</v>
      </c>
      <c r="C69" s="6" t="s">
        <v>121</v>
      </c>
      <c r="D69" s="4" t="s">
        <v>6</v>
      </c>
      <c r="E69" s="4">
        <v>30</v>
      </c>
      <c r="F69" s="7">
        <v>7.99</v>
      </c>
      <c r="G69" s="7">
        <f t="shared" si="2"/>
        <v>239.7</v>
      </c>
    </row>
    <row r="70" spans="1:7" ht="34.9" customHeight="1" x14ac:dyDescent="0.25">
      <c r="A70" s="4">
        <v>83</v>
      </c>
      <c r="B70" s="5" t="s">
        <v>33</v>
      </c>
      <c r="C70" s="5" t="s">
        <v>156</v>
      </c>
      <c r="D70" s="4" t="s">
        <v>8</v>
      </c>
      <c r="E70" s="4">
        <v>5</v>
      </c>
      <c r="F70" s="7">
        <v>9.82</v>
      </c>
      <c r="G70" s="7">
        <f t="shared" si="2"/>
        <v>49.1</v>
      </c>
    </row>
    <row r="71" spans="1:7" ht="34.9" customHeight="1" x14ac:dyDescent="0.25">
      <c r="A71" s="4">
        <v>84</v>
      </c>
      <c r="B71" s="5" t="s">
        <v>34</v>
      </c>
      <c r="C71" s="5" t="s">
        <v>156</v>
      </c>
      <c r="D71" s="4" t="s">
        <v>8</v>
      </c>
      <c r="E71" s="4">
        <v>5</v>
      </c>
      <c r="F71" s="7">
        <v>6.17</v>
      </c>
      <c r="G71" s="7">
        <f t="shared" si="2"/>
        <v>30.85</v>
      </c>
    </row>
    <row r="72" spans="1:7" ht="35.450000000000003" customHeight="1" x14ac:dyDescent="0.25">
      <c r="A72" s="4">
        <v>85</v>
      </c>
      <c r="B72" s="5" t="s">
        <v>176</v>
      </c>
      <c r="C72" s="6" t="s">
        <v>123</v>
      </c>
      <c r="D72" s="4" t="s">
        <v>8</v>
      </c>
      <c r="E72" s="4">
        <v>5</v>
      </c>
      <c r="F72" s="7">
        <v>10.98</v>
      </c>
      <c r="G72" s="7">
        <f t="shared" si="2"/>
        <v>54.9</v>
      </c>
    </row>
    <row r="73" spans="1:7" ht="35.450000000000003" customHeight="1" x14ac:dyDescent="0.25">
      <c r="A73" s="4">
        <v>86</v>
      </c>
      <c r="B73" s="5" t="s">
        <v>177</v>
      </c>
      <c r="C73" s="6"/>
      <c r="D73" s="4" t="s">
        <v>8</v>
      </c>
      <c r="E73" s="4">
        <v>4</v>
      </c>
      <c r="F73" s="7">
        <v>94.81</v>
      </c>
      <c r="G73" s="7">
        <f t="shared" si="2"/>
        <v>379.24</v>
      </c>
    </row>
    <row r="74" spans="1:7" ht="27.6" customHeight="1" x14ac:dyDescent="0.25">
      <c r="A74" s="4">
        <v>87</v>
      </c>
      <c r="B74" s="5" t="s">
        <v>35</v>
      </c>
      <c r="C74" s="6" t="s">
        <v>109</v>
      </c>
      <c r="D74" s="4" t="s">
        <v>6</v>
      </c>
      <c r="E74" s="4">
        <v>40</v>
      </c>
      <c r="F74" s="7">
        <v>1.99</v>
      </c>
      <c r="G74" s="7">
        <f t="shared" si="2"/>
        <v>79.599999999999994</v>
      </c>
    </row>
    <row r="75" spans="1:7" ht="35.450000000000003" customHeight="1" x14ac:dyDescent="0.25">
      <c r="A75" s="4"/>
      <c r="B75" s="5" t="s">
        <v>200</v>
      </c>
      <c r="C75" s="6"/>
      <c r="D75" s="4" t="s">
        <v>6</v>
      </c>
      <c r="E75" s="4">
        <v>1</v>
      </c>
      <c r="F75" s="7">
        <v>60.9</v>
      </c>
      <c r="G75" s="7">
        <f t="shared" si="2"/>
        <v>60.9</v>
      </c>
    </row>
    <row r="76" spans="1:7" ht="35.450000000000003" customHeight="1" x14ac:dyDescent="0.25">
      <c r="A76" s="4"/>
      <c r="B76" s="5" t="s">
        <v>195</v>
      </c>
      <c r="C76" s="6" t="s">
        <v>79</v>
      </c>
      <c r="D76" s="4" t="s">
        <v>199</v>
      </c>
      <c r="E76" s="4">
        <v>10</v>
      </c>
      <c r="F76" s="7">
        <v>16.32</v>
      </c>
      <c r="G76" s="7">
        <f t="shared" si="2"/>
        <v>163.19999999999999</v>
      </c>
    </row>
    <row r="77" spans="1:7" ht="35.450000000000003" customHeight="1" x14ac:dyDescent="0.25">
      <c r="A77" s="4"/>
      <c r="B77" s="5" t="s">
        <v>204</v>
      </c>
      <c r="C77" s="6" t="s">
        <v>196</v>
      </c>
      <c r="D77" s="4" t="s">
        <v>6</v>
      </c>
      <c r="E77" s="4">
        <v>20</v>
      </c>
      <c r="F77" s="7">
        <v>19.670000000000002</v>
      </c>
      <c r="G77" s="7">
        <f t="shared" si="2"/>
        <v>393.4</v>
      </c>
    </row>
    <row r="78" spans="1:7" ht="35.450000000000003" customHeight="1" x14ac:dyDescent="0.25">
      <c r="A78" s="4">
        <v>90</v>
      </c>
      <c r="B78" s="5" t="s">
        <v>38</v>
      </c>
      <c r="C78" s="6" t="s">
        <v>36</v>
      </c>
      <c r="D78" s="4" t="s">
        <v>37</v>
      </c>
      <c r="E78" s="8">
        <v>1000</v>
      </c>
      <c r="F78" s="7">
        <v>22.99</v>
      </c>
      <c r="G78" s="7">
        <f t="shared" si="2"/>
        <v>22990</v>
      </c>
    </row>
    <row r="79" spans="1:7" ht="15.75" x14ac:dyDescent="0.25">
      <c r="A79" s="39" t="s">
        <v>39</v>
      </c>
      <c r="B79" s="39"/>
      <c r="C79" s="39"/>
      <c r="D79" s="39"/>
      <c r="E79" s="39"/>
      <c r="F79" s="39"/>
      <c r="G79" s="9">
        <f>SUM(G5:G78)</f>
        <v>40302.850000000006</v>
      </c>
    </row>
    <row r="80" spans="1:7" ht="15.75" x14ac:dyDescent="0.25">
      <c r="A80" s="39" t="s">
        <v>40</v>
      </c>
      <c r="B80" s="39"/>
      <c r="C80" s="39"/>
      <c r="D80" s="39"/>
      <c r="E80" s="39"/>
      <c r="F80" s="39"/>
      <c r="G80" s="9">
        <f>ROUND(G79*23%,2)</f>
        <v>9269.66</v>
      </c>
    </row>
    <row r="81" spans="1:7" ht="15.75" x14ac:dyDescent="0.25">
      <c r="A81" s="39" t="s">
        <v>41</v>
      </c>
      <c r="B81" s="39"/>
      <c r="C81" s="39"/>
      <c r="D81" s="39"/>
      <c r="E81" s="39"/>
      <c r="F81" s="39"/>
      <c r="G81" s="9">
        <f>G79+G80</f>
        <v>49572.510000000009</v>
      </c>
    </row>
    <row r="83" spans="1:7" x14ac:dyDescent="0.25">
      <c r="G83" s="10"/>
    </row>
    <row r="84" spans="1:7" x14ac:dyDescent="0.25">
      <c r="G84" s="10"/>
    </row>
    <row r="85" spans="1:7" x14ac:dyDescent="0.25">
      <c r="G85" s="10"/>
    </row>
  </sheetData>
  <mergeCells count="3">
    <mergeCell ref="A79:F79"/>
    <mergeCell ref="A80:F80"/>
    <mergeCell ref="A81:F81"/>
  </mergeCells>
  <pageMargins left="0.25" right="0.25" top="0.75" bottom="0.75" header="0.3" footer="0.3"/>
  <pageSetup paperSize="9" scale="79" orientation="portrait" horizontalDpi="4294967294" verticalDpi="4294967294" r:id="rId1"/>
  <rowBreaks count="1" manualBreakCount="1">
    <brk id="2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J89"/>
  <sheetViews>
    <sheetView tabSelected="1" topLeftCell="B1" zoomScale="80" zoomScaleNormal="80" workbookViewId="0">
      <selection activeCell="M87" sqref="M87"/>
    </sheetView>
  </sheetViews>
  <sheetFormatPr defaultRowHeight="15" x14ac:dyDescent="0.25"/>
  <cols>
    <col min="1" max="1" width="6.140625" customWidth="1"/>
    <col min="2" max="2" width="56.5703125" customWidth="1"/>
    <col min="3" max="3" width="22.85546875" customWidth="1"/>
    <col min="4" max="4" width="7" customWidth="1"/>
    <col min="5" max="7" width="7.42578125" hidden="1" customWidth="1"/>
    <col min="8" max="8" width="7.42578125" style="33" customWidth="1"/>
    <col min="9" max="9" width="10.140625" customWidth="1"/>
    <col min="10" max="10" width="15.7109375" customWidth="1"/>
  </cols>
  <sheetData>
    <row r="2" spans="1:10" ht="18" x14ac:dyDescent="0.25">
      <c r="A2" s="1"/>
      <c r="B2" s="11" t="s">
        <v>86</v>
      </c>
      <c r="C2" s="14"/>
      <c r="D2" s="1"/>
      <c r="E2" s="1"/>
      <c r="F2" s="1"/>
      <c r="G2" s="1"/>
      <c r="H2" s="32"/>
      <c r="I2" s="3"/>
      <c r="J2" s="3"/>
    </row>
    <row r="3" spans="1:10" x14ac:dyDescent="0.25">
      <c r="A3" s="1"/>
      <c r="B3" s="1"/>
      <c r="C3" s="1"/>
      <c r="D3" s="1"/>
      <c r="E3" s="1"/>
      <c r="F3" s="1"/>
      <c r="G3" s="1"/>
      <c r="H3" s="32"/>
      <c r="I3" s="3"/>
      <c r="J3" s="3"/>
    </row>
    <row r="4" spans="1:10" ht="47.25" x14ac:dyDescent="0.25">
      <c r="A4" s="12" t="s">
        <v>0</v>
      </c>
      <c r="B4" s="12" t="s">
        <v>1</v>
      </c>
      <c r="C4" s="12" t="s">
        <v>2</v>
      </c>
      <c r="D4" s="12" t="s">
        <v>3</v>
      </c>
      <c r="E4" s="12" t="s">
        <v>87</v>
      </c>
      <c r="F4" s="12" t="s">
        <v>91</v>
      </c>
      <c r="G4" s="12" t="s">
        <v>92</v>
      </c>
      <c r="H4" s="12" t="s">
        <v>77</v>
      </c>
      <c r="I4" s="13" t="s">
        <v>4</v>
      </c>
      <c r="J4" s="13" t="s">
        <v>5</v>
      </c>
    </row>
    <row r="5" spans="1:10" ht="21" customHeight="1" x14ac:dyDescent="0.25">
      <c r="A5" s="4">
        <v>1</v>
      </c>
      <c r="B5" s="5" t="s">
        <v>88</v>
      </c>
      <c r="C5" s="6" t="s">
        <v>93</v>
      </c>
      <c r="D5" s="4" t="s">
        <v>8</v>
      </c>
      <c r="E5" s="4">
        <v>40</v>
      </c>
      <c r="F5" s="4">
        <v>10</v>
      </c>
      <c r="G5" s="4">
        <v>10</v>
      </c>
      <c r="H5" s="31">
        <v>112</v>
      </c>
      <c r="I5" s="7"/>
      <c r="J5" s="7">
        <f>ROUND(I5*H5,2)</f>
        <v>0</v>
      </c>
    </row>
    <row r="6" spans="1:10" ht="21" customHeight="1" x14ac:dyDescent="0.25">
      <c r="A6" s="4">
        <v>2</v>
      </c>
      <c r="B6" s="5" t="s">
        <v>7</v>
      </c>
      <c r="C6" s="6" t="s">
        <v>93</v>
      </c>
      <c r="D6" s="4" t="s">
        <v>8</v>
      </c>
      <c r="E6" s="4">
        <v>40</v>
      </c>
      <c r="F6" s="4">
        <v>10</v>
      </c>
      <c r="G6" s="4">
        <v>10</v>
      </c>
      <c r="H6" s="31">
        <v>82</v>
      </c>
      <c r="I6" s="7"/>
      <c r="J6" s="7">
        <f t="shared" ref="J6:J69" si="0">ROUND(I6*H6,2)</f>
        <v>0</v>
      </c>
    </row>
    <row r="7" spans="1:10" ht="21" customHeight="1" x14ac:dyDescent="0.25">
      <c r="A7" s="4">
        <v>3</v>
      </c>
      <c r="B7" s="5" t="s">
        <v>130</v>
      </c>
      <c r="C7" s="6" t="s">
        <v>93</v>
      </c>
      <c r="D7" s="4" t="s">
        <v>8</v>
      </c>
      <c r="E7" s="4">
        <v>40</v>
      </c>
      <c r="F7" s="4">
        <v>10</v>
      </c>
      <c r="G7" s="4">
        <v>20</v>
      </c>
      <c r="H7" s="31">
        <v>82</v>
      </c>
      <c r="I7" s="7"/>
      <c r="J7" s="7">
        <f t="shared" si="0"/>
        <v>0</v>
      </c>
    </row>
    <row r="8" spans="1:10" ht="21" customHeight="1" x14ac:dyDescent="0.25">
      <c r="A8" s="4">
        <v>4</v>
      </c>
      <c r="B8" s="5" t="s">
        <v>10</v>
      </c>
      <c r="C8" s="6" t="s">
        <v>93</v>
      </c>
      <c r="D8" s="4" t="s">
        <v>8</v>
      </c>
      <c r="E8" s="4">
        <v>10</v>
      </c>
      <c r="F8" s="4">
        <v>10</v>
      </c>
      <c r="G8" s="4"/>
      <c r="H8" s="31">
        <v>26</v>
      </c>
      <c r="I8" s="7"/>
      <c r="J8" s="7">
        <f t="shared" si="0"/>
        <v>0</v>
      </c>
    </row>
    <row r="9" spans="1:10" ht="21" customHeight="1" x14ac:dyDescent="0.25">
      <c r="A9" s="4">
        <v>5</v>
      </c>
      <c r="B9" s="5" t="s">
        <v>44</v>
      </c>
      <c r="C9" s="6" t="s">
        <v>110</v>
      </c>
      <c r="D9" s="4" t="s">
        <v>8</v>
      </c>
      <c r="E9" s="4">
        <v>10</v>
      </c>
      <c r="F9" s="4"/>
      <c r="G9" s="4"/>
      <c r="H9" s="31">
        <v>10</v>
      </c>
      <c r="I9" s="7"/>
      <c r="J9" s="7">
        <f t="shared" si="0"/>
        <v>0</v>
      </c>
    </row>
    <row r="10" spans="1:10" ht="21" customHeight="1" x14ac:dyDescent="0.25">
      <c r="A10" s="4">
        <v>6</v>
      </c>
      <c r="B10" s="5" t="s">
        <v>131</v>
      </c>
      <c r="C10" s="6" t="s">
        <v>110</v>
      </c>
      <c r="D10" s="4" t="s">
        <v>8</v>
      </c>
      <c r="E10" s="4">
        <v>10</v>
      </c>
      <c r="F10" s="4"/>
      <c r="G10" s="4"/>
      <c r="H10" s="31">
        <v>20</v>
      </c>
      <c r="I10" s="7"/>
      <c r="J10" s="7">
        <f t="shared" si="0"/>
        <v>0</v>
      </c>
    </row>
    <row r="11" spans="1:10" ht="45" customHeight="1" x14ac:dyDescent="0.25">
      <c r="A11" s="4">
        <v>7</v>
      </c>
      <c r="B11" s="5" t="s">
        <v>11</v>
      </c>
      <c r="C11" s="6" t="s">
        <v>78</v>
      </c>
      <c r="D11" s="4" t="s">
        <v>8</v>
      </c>
      <c r="E11" s="4">
        <v>80</v>
      </c>
      <c r="F11" s="4">
        <v>30</v>
      </c>
      <c r="G11" s="4">
        <v>30</v>
      </c>
      <c r="H11" s="31">
        <v>220</v>
      </c>
      <c r="I11" s="7"/>
      <c r="J11" s="7">
        <f t="shared" si="0"/>
        <v>0</v>
      </c>
    </row>
    <row r="12" spans="1:10" ht="21" customHeight="1" x14ac:dyDescent="0.25">
      <c r="A12" s="4">
        <v>8</v>
      </c>
      <c r="B12" s="5" t="s">
        <v>47</v>
      </c>
      <c r="C12" s="26" t="s">
        <v>94</v>
      </c>
      <c r="D12" s="4" t="s">
        <v>8</v>
      </c>
      <c r="E12" s="4">
        <v>10</v>
      </c>
      <c r="F12" s="4">
        <v>3</v>
      </c>
      <c r="G12" s="4"/>
      <c r="H12" s="31">
        <v>11</v>
      </c>
      <c r="I12" s="7"/>
      <c r="J12" s="7">
        <f t="shared" si="0"/>
        <v>0</v>
      </c>
    </row>
    <row r="13" spans="1:10" ht="35.450000000000003" customHeight="1" x14ac:dyDescent="0.25">
      <c r="A13" s="4">
        <v>9</v>
      </c>
      <c r="B13" s="5" t="s">
        <v>75</v>
      </c>
      <c r="C13" s="6" t="s">
        <v>95</v>
      </c>
      <c r="D13" s="4" t="s">
        <v>6</v>
      </c>
      <c r="E13" s="4">
        <v>4</v>
      </c>
      <c r="F13" s="4">
        <v>3</v>
      </c>
      <c r="G13" s="4"/>
      <c r="H13" s="31">
        <v>2</v>
      </c>
      <c r="I13" s="7"/>
      <c r="J13" s="7">
        <f t="shared" si="0"/>
        <v>0</v>
      </c>
    </row>
    <row r="14" spans="1:10" ht="34.9" customHeight="1" x14ac:dyDescent="0.25">
      <c r="A14" s="4">
        <v>10</v>
      </c>
      <c r="B14" s="5" t="s">
        <v>76</v>
      </c>
      <c r="C14" s="6" t="s">
        <v>95</v>
      </c>
      <c r="D14" s="4" t="s">
        <v>6</v>
      </c>
      <c r="E14" s="4">
        <v>4</v>
      </c>
      <c r="F14" s="4">
        <v>1</v>
      </c>
      <c r="G14" s="4"/>
      <c r="H14" s="31">
        <v>2</v>
      </c>
      <c r="I14" s="7"/>
      <c r="J14" s="7">
        <f t="shared" si="0"/>
        <v>0</v>
      </c>
    </row>
    <row r="15" spans="1:10" ht="35.450000000000003" customHeight="1" x14ac:dyDescent="0.25">
      <c r="A15" s="4">
        <v>11</v>
      </c>
      <c r="B15" s="5" t="s">
        <v>192</v>
      </c>
      <c r="C15" s="6" t="s">
        <v>193</v>
      </c>
      <c r="D15" s="4" t="s">
        <v>6</v>
      </c>
      <c r="E15" s="4"/>
      <c r="F15" s="4">
        <v>2</v>
      </c>
      <c r="G15" s="4"/>
      <c r="H15" s="31">
        <v>1</v>
      </c>
      <c r="I15" s="7"/>
      <c r="J15" s="7">
        <f t="shared" si="0"/>
        <v>0</v>
      </c>
    </row>
    <row r="16" spans="1:10" ht="35.450000000000003" customHeight="1" x14ac:dyDescent="0.25">
      <c r="A16" s="4">
        <v>12</v>
      </c>
      <c r="B16" s="5" t="s">
        <v>48</v>
      </c>
      <c r="C16" s="5" t="s">
        <v>80</v>
      </c>
      <c r="D16" s="4" t="s">
        <v>6</v>
      </c>
      <c r="E16" s="4"/>
      <c r="F16" s="4">
        <v>6</v>
      </c>
      <c r="G16" s="4"/>
      <c r="H16" s="31">
        <v>2</v>
      </c>
      <c r="I16" s="7"/>
      <c r="J16" s="7">
        <f t="shared" si="0"/>
        <v>0</v>
      </c>
    </row>
    <row r="17" spans="1:10" ht="35.450000000000003" customHeight="1" x14ac:dyDescent="0.25">
      <c r="A17" s="4">
        <v>13</v>
      </c>
      <c r="B17" s="5" t="s">
        <v>205</v>
      </c>
      <c r="C17" s="15" t="s">
        <v>121</v>
      </c>
      <c r="D17" s="4" t="s">
        <v>8</v>
      </c>
      <c r="E17" s="4">
        <v>10</v>
      </c>
      <c r="F17" s="4">
        <v>10</v>
      </c>
      <c r="G17" s="4">
        <v>4</v>
      </c>
      <c r="H17" s="31">
        <v>38</v>
      </c>
      <c r="I17" s="7"/>
      <c r="J17" s="7">
        <f t="shared" si="0"/>
        <v>0</v>
      </c>
    </row>
    <row r="18" spans="1:10" ht="23.45" customHeight="1" x14ac:dyDescent="0.25">
      <c r="A18" s="4">
        <v>14</v>
      </c>
      <c r="B18" s="5" t="s">
        <v>12</v>
      </c>
      <c r="C18" s="6" t="s">
        <v>82</v>
      </c>
      <c r="D18" s="4" t="s">
        <v>8</v>
      </c>
      <c r="E18" s="4">
        <v>5</v>
      </c>
      <c r="F18" s="4">
        <v>4</v>
      </c>
      <c r="G18" s="4"/>
      <c r="H18" s="31">
        <v>12</v>
      </c>
      <c r="I18" s="7"/>
      <c r="J18" s="7">
        <f t="shared" si="0"/>
        <v>0</v>
      </c>
    </row>
    <row r="19" spans="1:10" ht="23.45" customHeight="1" x14ac:dyDescent="0.25">
      <c r="A19" s="4">
        <v>15</v>
      </c>
      <c r="B19" s="5" t="s">
        <v>42</v>
      </c>
      <c r="C19" s="6" t="s">
        <v>96</v>
      </c>
      <c r="D19" s="4" t="s">
        <v>8</v>
      </c>
      <c r="E19" s="4">
        <v>8</v>
      </c>
      <c r="F19" s="4">
        <v>10</v>
      </c>
      <c r="G19" s="4">
        <v>10</v>
      </c>
      <c r="H19" s="31">
        <v>25</v>
      </c>
      <c r="I19" s="7"/>
      <c r="J19" s="7">
        <f t="shared" si="0"/>
        <v>0</v>
      </c>
    </row>
    <row r="20" spans="1:10" ht="35.450000000000003" customHeight="1" x14ac:dyDescent="0.25">
      <c r="A20" s="4">
        <v>16</v>
      </c>
      <c r="B20" s="5" t="s">
        <v>50</v>
      </c>
      <c r="C20" s="16" t="s">
        <v>97</v>
      </c>
      <c r="D20" s="4" t="s">
        <v>8</v>
      </c>
      <c r="E20" s="4">
        <v>20</v>
      </c>
      <c r="F20" s="4">
        <v>5</v>
      </c>
      <c r="G20" s="4">
        <v>5</v>
      </c>
      <c r="H20" s="31">
        <v>40</v>
      </c>
      <c r="I20" s="7"/>
      <c r="J20" s="7">
        <f t="shared" si="0"/>
        <v>0</v>
      </c>
    </row>
    <row r="21" spans="1:10" ht="30.75" customHeight="1" x14ac:dyDescent="0.25">
      <c r="A21" s="4">
        <v>17</v>
      </c>
      <c r="B21" s="5" t="s">
        <v>185</v>
      </c>
      <c r="C21" s="6" t="s">
        <v>98</v>
      </c>
      <c r="D21" s="4" t="s">
        <v>6</v>
      </c>
      <c r="E21" s="4">
        <v>2</v>
      </c>
      <c r="F21" s="4">
        <v>5</v>
      </c>
      <c r="G21" s="4"/>
      <c r="H21" s="31">
        <v>4</v>
      </c>
      <c r="I21" s="7"/>
      <c r="J21" s="7">
        <f t="shared" si="0"/>
        <v>0</v>
      </c>
    </row>
    <row r="22" spans="1:10" ht="23.45" customHeight="1" x14ac:dyDescent="0.25">
      <c r="A22" s="4">
        <v>18</v>
      </c>
      <c r="B22" s="35" t="s">
        <v>198</v>
      </c>
      <c r="C22" s="36" t="s">
        <v>98</v>
      </c>
      <c r="D22" s="37" t="s">
        <v>6</v>
      </c>
      <c r="E22" s="37">
        <v>4</v>
      </c>
      <c r="F22" s="37"/>
      <c r="G22" s="37"/>
      <c r="H22" s="37">
        <v>100</v>
      </c>
      <c r="I22" s="38"/>
      <c r="J22" s="7">
        <f t="shared" si="0"/>
        <v>0</v>
      </c>
    </row>
    <row r="23" spans="1:10" ht="33" customHeight="1" x14ac:dyDescent="0.25">
      <c r="A23" s="4">
        <v>19</v>
      </c>
      <c r="B23" s="5" t="s">
        <v>186</v>
      </c>
      <c r="C23" s="6" t="s">
        <v>98</v>
      </c>
      <c r="D23" s="4" t="s">
        <v>6</v>
      </c>
      <c r="E23" s="4">
        <v>2</v>
      </c>
      <c r="F23" s="4">
        <v>6</v>
      </c>
      <c r="G23" s="4"/>
      <c r="H23" s="31">
        <v>5</v>
      </c>
      <c r="I23" s="7"/>
      <c r="J23" s="7">
        <f t="shared" si="0"/>
        <v>0</v>
      </c>
    </row>
    <row r="24" spans="1:10" ht="36.75" customHeight="1" x14ac:dyDescent="0.25">
      <c r="A24" s="4">
        <v>20</v>
      </c>
      <c r="B24" s="5" t="s">
        <v>187</v>
      </c>
      <c r="C24" s="6" t="s">
        <v>98</v>
      </c>
      <c r="D24" s="4" t="s">
        <v>6</v>
      </c>
      <c r="E24" s="4">
        <v>10</v>
      </c>
      <c r="F24" s="4">
        <v>6</v>
      </c>
      <c r="G24" s="4">
        <v>2</v>
      </c>
      <c r="H24" s="31">
        <v>15</v>
      </c>
      <c r="I24" s="7"/>
      <c r="J24" s="7">
        <f t="shared" si="0"/>
        <v>0</v>
      </c>
    </row>
    <row r="25" spans="1:10" ht="38.25" customHeight="1" x14ac:dyDescent="0.25">
      <c r="A25" s="4">
        <v>21</v>
      </c>
      <c r="B25" s="5" t="s">
        <v>188</v>
      </c>
      <c r="C25" s="6" t="s">
        <v>98</v>
      </c>
      <c r="D25" s="4" t="s">
        <v>6</v>
      </c>
      <c r="E25" s="4">
        <v>10</v>
      </c>
      <c r="F25" s="4">
        <v>6</v>
      </c>
      <c r="G25" s="4">
        <v>1</v>
      </c>
      <c r="H25" s="31">
        <v>26</v>
      </c>
      <c r="I25" s="7"/>
      <c r="J25" s="7">
        <f t="shared" si="0"/>
        <v>0</v>
      </c>
    </row>
    <row r="26" spans="1:10" ht="33" customHeight="1" x14ac:dyDescent="0.25">
      <c r="A26" s="4">
        <v>22</v>
      </c>
      <c r="B26" s="5" t="s">
        <v>189</v>
      </c>
      <c r="C26" s="6" t="s">
        <v>98</v>
      </c>
      <c r="D26" s="4" t="s">
        <v>6</v>
      </c>
      <c r="E26" s="4">
        <v>2</v>
      </c>
      <c r="F26" s="4">
        <v>5</v>
      </c>
      <c r="G26" s="4"/>
      <c r="H26" s="31">
        <v>2</v>
      </c>
      <c r="I26" s="7"/>
      <c r="J26" s="7">
        <f t="shared" si="0"/>
        <v>0</v>
      </c>
    </row>
    <row r="27" spans="1:10" ht="40.5" customHeight="1" x14ac:dyDescent="0.25">
      <c r="A27" s="4">
        <v>23</v>
      </c>
      <c r="B27" s="5" t="s">
        <v>194</v>
      </c>
      <c r="C27" s="6" t="s">
        <v>98</v>
      </c>
      <c r="D27" s="4" t="s">
        <v>6</v>
      </c>
      <c r="E27" s="4">
        <v>2</v>
      </c>
      <c r="F27" s="4">
        <v>2</v>
      </c>
      <c r="G27" s="4"/>
      <c r="H27" s="31">
        <v>2</v>
      </c>
      <c r="I27" s="7"/>
      <c r="J27" s="7">
        <f t="shared" si="0"/>
        <v>0</v>
      </c>
    </row>
    <row r="28" spans="1:10" ht="35.25" customHeight="1" x14ac:dyDescent="0.25">
      <c r="A28" s="4">
        <v>24</v>
      </c>
      <c r="B28" s="5" t="s">
        <v>190</v>
      </c>
      <c r="C28" s="6" t="s">
        <v>98</v>
      </c>
      <c r="D28" s="4" t="s">
        <v>6</v>
      </c>
      <c r="E28" s="4">
        <v>2</v>
      </c>
      <c r="F28" s="4"/>
      <c r="G28" s="4"/>
      <c r="H28" s="31">
        <v>2</v>
      </c>
      <c r="I28" s="7"/>
      <c r="J28" s="7">
        <f t="shared" si="0"/>
        <v>0</v>
      </c>
    </row>
    <row r="29" spans="1:10" ht="36" customHeight="1" x14ac:dyDescent="0.25">
      <c r="A29" s="4">
        <v>25</v>
      </c>
      <c r="B29" s="34" t="s">
        <v>191</v>
      </c>
      <c r="C29" s="5" t="s">
        <v>124</v>
      </c>
      <c r="D29" s="4" t="s">
        <v>6</v>
      </c>
      <c r="E29" s="4">
        <v>0</v>
      </c>
      <c r="F29" s="4">
        <v>10</v>
      </c>
      <c r="G29" s="4"/>
      <c r="H29" s="31">
        <v>61</v>
      </c>
      <c r="I29" s="7"/>
      <c r="J29" s="7">
        <f t="shared" si="0"/>
        <v>0</v>
      </c>
    </row>
    <row r="30" spans="1:10" ht="35.450000000000003" customHeight="1" x14ac:dyDescent="0.25">
      <c r="A30" s="4">
        <v>26</v>
      </c>
      <c r="B30" s="5" t="s">
        <v>166</v>
      </c>
      <c r="C30" s="6" t="s">
        <v>160</v>
      </c>
      <c r="D30" s="4" t="s">
        <v>8</v>
      </c>
      <c r="E30" s="27">
        <v>10</v>
      </c>
      <c r="F30" s="4"/>
      <c r="G30" s="4"/>
      <c r="H30" s="31">
        <v>10</v>
      </c>
      <c r="I30" s="7"/>
      <c r="J30" s="7">
        <f t="shared" si="0"/>
        <v>0</v>
      </c>
    </row>
    <row r="31" spans="1:10" ht="35.450000000000003" customHeight="1" x14ac:dyDescent="0.25">
      <c r="A31" s="4">
        <v>27</v>
      </c>
      <c r="B31" s="5" t="s">
        <v>100</v>
      </c>
      <c r="C31" s="5" t="s">
        <v>125</v>
      </c>
      <c r="D31" s="4" t="s">
        <v>8</v>
      </c>
      <c r="E31" s="4"/>
      <c r="F31" s="4">
        <v>10</v>
      </c>
      <c r="G31" s="4"/>
      <c r="H31" s="31">
        <v>6</v>
      </c>
      <c r="I31" s="7"/>
      <c r="J31" s="7">
        <f t="shared" si="0"/>
        <v>0</v>
      </c>
    </row>
    <row r="32" spans="1:10" ht="31.9" customHeight="1" x14ac:dyDescent="0.25">
      <c r="A32" s="4">
        <v>28</v>
      </c>
      <c r="B32" s="5" t="s">
        <v>206</v>
      </c>
      <c r="C32" s="18" t="s">
        <v>99</v>
      </c>
      <c r="D32" s="4" t="s">
        <v>8</v>
      </c>
      <c r="E32" s="4">
        <v>10</v>
      </c>
      <c r="F32" s="4">
        <v>10</v>
      </c>
      <c r="G32" s="4">
        <v>10</v>
      </c>
      <c r="H32" s="31">
        <v>45</v>
      </c>
      <c r="I32" s="7"/>
      <c r="J32" s="7">
        <f t="shared" si="0"/>
        <v>0</v>
      </c>
    </row>
    <row r="33" spans="1:10" ht="35.450000000000003" customHeight="1" x14ac:dyDescent="0.25">
      <c r="A33" s="4">
        <v>29</v>
      </c>
      <c r="B33" s="5" t="s">
        <v>67</v>
      </c>
      <c r="C33" s="28" t="s">
        <v>126</v>
      </c>
      <c r="D33" s="4" t="s">
        <v>8</v>
      </c>
      <c r="E33" s="4">
        <v>0</v>
      </c>
      <c r="F33" s="4">
        <v>10</v>
      </c>
      <c r="G33" s="4"/>
      <c r="H33" s="31">
        <v>20</v>
      </c>
      <c r="I33" s="7"/>
      <c r="J33" s="7">
        <f t="shared" si="0"/>
        <v>0</v>
      </c>
    </row>
    <row r="34" spans="1:10" ht="35.450000000000003" customHeight="1" x14ac:dyDescent="0.25">
      <c r="A34" s="4">
        <v>30</v>
      </c>
      <c r="B34" s="5" t="s">
        <v>68</v>
      </c>
      <c r="C34" s="29" t="s">
        <v>127</v>
      </c>
      <c r="D34" s="4" t="s">
        <v>8</v>
      </c>
      <c r="E34" s="4">
        <v>10</v>
      </c>
      <c r="F34" s="4">
        <v>5</v>
      </c>
      <c r="G34" s="4">
        <v>5</v>
      </c>
      <c r="H34" s="31">
        <v>20</v>
      </c>
      <c r="I34" s="7"/>
      <c r="J34" s="7">
        <f t="shared" si="0"/>
        <v>0</v>
      </c>
    </row>
    <row r="35" spans="1:10" ht="35.450000000000003" customHeight="1" x14ac:dyDescent="0.25">
      <c r="A35" s="4">
        <v>31</v>
      </c>
      <c r="B35" s="5" t="s">
        <v>51</v>
      </c>
      <c r="C35" s="22" t="s">
        <v>102</v>
      </c>
      <c r="D35" s="4" t="s">
        <v>6</v>
      </c>
      <c r="E35" s="4">
        <v>7</v>
      </c>
      <c r="F35" s="4">
        <v>10</v>
      </c>
      <c r="G35" s="4"/>
      <c r="H35" s="31">
        <v>18</v>
      </c>
      <c r="I35" s="7"/>
      <c r="J35" s="7">
        <f t="shared" si="0"/>
        <v>0</v>
      </c>
    </row>
    <row r="36" spans="1:10" ht="35.450000000000003" customHeight="1" x14ac:dyDescent="0.25">
      <c r="A36" s="4">
        <v>32</v>
      </c>
      <c r="B36" s="5" t="s">
        <v>167</v>
      </c>
      <c r="C36" s="22" t="s">
        <v>102</v>
      </c>
      <c r="D36" s="4" t="s">
        <v>6</v>
      </c>
      <c r="E36" s="4">
        <v>10</v>
      </c>
      <c r="F36" s="4">
        <v>5</v>
      </c>
      <c r="G36" s="4"/>
      <c r="H36" s="31">
        <v>10</v>
      </c>
      <c r="I36" s="7"/>
      <c r="J36" s="7">
        <f t="shared" si="0"/>
        <v>0</v>
      </c>
    </row>
    <row r="37" spans="1:10" ht="23.45" customHeight="1" x14ac:dyDescent="0.25">
      <c r="A37" s="4">
        <v>33</v>
      </c>
      <c r="B37" s="5" t="s">
        <v>52</v>
      </c>
      <c r="C37" s="30" t="s">
        <v>109</v>
      </c>
      <c r="D37" s="4" t="s">
        <v>8</v>
      </c>
      <c r="E37" s="4">
        <v>10</v>
      </c>
      <c r="F37" s="4">
        <v>5</v>
      </c>
      <c r="G37" s="4"/>
      <c r="H37" s="31">
        <v>13</v>
      </c>
      <c r="I37" s="7"/>
      <c r="J37" s="7">
        <f t="shared" si="0"/>
        <v>0</v>
      </c>
    </row>
    <row r="38" spans="1:10" ht="23.45" customHeight="1" x14ac:dyDescent="0.25">
      <c r="A38" s="4">
        <v>34</v>
      </c>
      <c r="B38" s="5" t="s">
        <v>53</v>
      </c>
      <c r="C38" s="30" t="s">
        <v>109</v>
      </c>
      <c r="D38" s="4" t="s">
        <v>8</v>
      </c>
      <c r="E38" s="4">
        <v>10</v>
      </c>
      <c r="F38" s="4">
        <v>5</v>
      </c>
      <c r="G38" s="4"/>
      <c r="H38" s="31">
        <v>14</v>
      </c>
      <c r="I38" s="7"/>
      <c r="J38" s="7">
        <f t="shared" si="0"/>
        <v>0</v>
      </c>
    </row>
    <row r="39" spans="1:10" ht="37.5" customHeight="1" x14ac:dyDescent="0.25">
      <c r="A39" s="4">
        <v>35</v>
      </c>
      <c r="B39" s="5" t="s">
        <v>69</v>
      </c>
      <c r="C39" s="22" t="s">
        <v>104</v>
      </c>
      <c r="D39" s="4" t="s">
        <v>8</v>
      </c>
      <c r="E39" s="4">
        <v>15</v>
      </c>
      <c r="F39" s="4">
        <v>5</v>
      </c>
      <c r="G39" s="4">
        <v>4</v>
      </c>
      <c r="H39" s="31">
        <v>55</v>
      </c>
      <c r="I39" s="7"/>
      <c r="J39" s="7">
        <f t="shared" si="0"/>
        <v>0</v>
      </c>
    </row>
    <row r="40" spans="1:10" ht="48" customHeight="1" x14ac:dyDescent="0.25">
      <c r="A40" s="4">
        <v>36</v>
      </c>
      <c r="B40" s="5" t="s">
        <v>207</v>
      </c>
      <c r="C40" s="17" t="s">
        <v>128</v>
      </c>
      <c r="D40" s="4" t="s">
        <v>8</v>
      </c>
      <c r="E40" s="4">
        <v>10</v>
      </c>
      <c r="F40" s="4">
        <v>10</v>
      </c>
      <c r="G40" s="4">
        <v>10</v>
      </c>
      <c r="H40" s="31">
        <v>50</v>
      </c>
      <c r="I40" s="7"/>
      <c r="J40" s="7">
        <f t="shared" si="0"/>
        <v>0</v>
      </c>
    </row>
    <row r="41" spans="1:10" ht="23.45" customHeight="1" x14ac:dyDescent="0.25">
      <c r="A41" s="4">
        <v>37</v>
      </c>
      <c r="B41" s="5" t="s">
        <v>55</v>
      </c>
      <c r="C41" s="23" t="s">
        <v>105</v>
      </c>
      <c r="D41" s="4" t="s">
        <v>8</v>
      </c>
      <c r="E41" s="4">
        <v>10</v>
      </c>
      <c r="F41" s="4">
        <v>10</v>
      </c>
      <c r="G41" s="4">
        <v>4</v>
      </c>
      <c r="H41" s="31">
        <v>30</v>
      </c>
      <c r="I41" s="7"/>
      <c r="J41" s="7">
        <f t="shared" si="0"/>
        <v>0</v>
      </c>
    </row>
    <row r="42" spans="1:10" ht="35.450000000000003" customHeight="1" x14ac:dyDescent="0.25">
      <c r="A42" s="4">
        <v>38</v>
      </c>
      <c r="B42" s="5" t="s">
        <v>17</v>
      </c>
      <c r="C42" s="19" t="s">
        <v>102</v>
      </c>
      <c r="D42" s="4" t="s">
        <v>6</v>
      </c>
      <c r="E42" s="4">
        <v>70</v>
      </c>
      <c r="F42" s="4">
        <v>10</v>
      </c>
      <c r="G42" s="4">
        <v>4</v>
      </c>
      <c r="H42" s="31">
        <v>165</v>
      </c>
      <c r="I42" s="7"/>
      <c r="J42" s="7">
        <f t="shared" si="0"/>
        <v>0</v>
      </c>
    </row>
    <row r="43" spans="1:10" ht="35.450000000000003" customHeight="1" x14ac:dyDescent="0.25">
      <c r="A43" s="4">
        <v>39</v>
      </c>
      <c r="B43" s="5" t="s">
        <v>161</v>
      </c>
      <c r="C43" s="19" t="s">
        <v>162</v>
      </c>
      <c r="D43" s="4" t="s">
        <v>6</v>
      </c>
      <c r="E43" s="4">
        <v>10</v>
      </c>
      <c r="F43" s="4"/>
      <c r="G43" s="4">
        <v>1</v>
      </c>
      <c r="H43" s="31">
        <v>20</v>
      </c>
      <c r="I43" s="7"/>
      <c r="J43" s="7">
        <f t="shared" si="0"/>
        <v>0</v>
      </c>
    </row>
    <row r="44" spans="1:10" ht="35.450000000000003" customHeight="1" x14ac:dyDescent="0.25">
      <c r="A44" s="4">
        <v>40</v>
      </c>
      <c r="B44" s="5" t="s">
        <v>18</v>
      </c>
      <c r="C44" s="21" t="s">
        <v>103</v>
      </c>
      <c r="D44" s="4" t="s">
        <v>6</v>
      </c>
      <c r="E44" s="4">
        <v>50</v>
      </c>
      <c r="F44" s="4">
        <v>10</v>
      </c>
      <c r="G44" s="4"/>
      <c r="H44" s="31">
        <v>75</v>
      </c>
      <c r="I44" s="7"/>
      <c r="J44" s="7">
        <f t="shared" si="0"/>
        <v>0</v>
      </c>
    </row>
    <row r="45" spans="1:10" ht="35.450000000000003" customHeight="1" x14ac:dyDescent="0.25">
      <c r="A45" s="4">
        <v>41</v>
      </c>
      <c r="B45" s="5" t="s">
        <v>208</v>
      </c>
      <c r="C45" s="5" t="s">
        <v>80</v>
      </c>
      <c r="D45" s="4" t="s">
        <v>6</v>
      </c>
      <c r="E45" s="4"/>
      <c r="F45" s="4"/>
      <c r="G45" s="4"/>
      <c r="H45" s="31">
        <v>1</v>
      </c>
      <c r="I45" s="7"/>
      <c r="J45" s="7">
        <f t="shared" si="0"/>
        <v>0</v>
      </c>
    </row>
    <row r="46" spans="1:10" ht="35.450000000000003" customHeight="1" x14ac:dyDescent="0.25">
      <c r="A46" s="4">
        <v>42</v>
      </c>
      <c r="B46" s="5" t="s">
        <v>70</v>
      </c>
      <c r="C46" s="24" t="s">
        <v>106</v>
      </c>
      <c r="D46" s="4" t="s">
        <v>8</v>
      </c>
      <c r="E46" s="4">
        <v>30</v>
      </c>
      <c r="F46" s="4">
        <v>20</v>
      </c>
      <c r="G46" s="4">
        <v>20</v>
      </c>
      <c r="H46" s="31">
        <v>72</v>
      </c>
      <c r="I46" s="7"/>
      <c r="J46" s="7">
        <f t="shared" si="0"/>
        <v>0</v>
      </c>
    </row>
    <row r="47" spans="1:10" ht="23.45" customHeight="1" x14ac:dyDescent="0.25">
      <c r="A47" s="4">
        <v>43</v>
      </c>
      <c r="B47" s="5" t="s">
        <v>107</v>
      </c>
      <c r="C47" s="6" t="s">
        <v>184</v>
      </c>
      <c r="D47" s="4" t="s">
        <v>8</v>
      </c>
      <c r="E47" s="4">
        <v>30</v>
      </c>
      <c r="F47" s="4">
        <v>20</v>
      </c>
      <c r="G47" s="4">
        <v>10</v>
      </c>
      <c r="H47" s="31">
        <v>82</v>
      </c>
      <c r="I47" s="7"/>
      <c r="J47" s="7">
        <f t="shared" si="0"/>
        <v>0</v>
      </c>
    </row>
    <row r="48" spans="1:10" ht="34.9" customHeight="1" x14ac:dyDescent="0.25">
      <c r="A48" s="4">
        <v>44</v>
      </c>
      <c r="B48" s="5" t="s">
        <v>56</v>
      </c>
      <c r="C48" s="17" t="s">
        <v>108</v>
      </c>
      <c r="D48" s="4" t="s">
        <v>8</v>
      </c>
      <c r="E48" s="4">
        <v>60</v>
      </c>
      <c r="F48" s="4">
        <v>30</v>
      </c>
      <c r="G48" s="4"/>
      <c r="H48" s="31">
        <v>135</v>
      </c>
      <c r="I48" s="7"/>
      <c r="J48" s="7">
        <f t="shared" si="0"/>
        <v>0</v>
      </c>
    </row>
    <row r="49" spans="1:10" ht="35.450000000000003" customHeight="1" x14ac:dyDescent="0.25">
      <c r="A49" s="4">
        <v>45</v>
      </c>
      <c r="B49" s="5" t="s">
        <v>57</v>
      </c>
      <c r="C49" s="25" t="s">
        <v>109</v>
      </c>
      <c r="D49" s="4" t="s">
        <v>8</v>
      </c>
      <c r="E49" s="4"/>
      <c r="F49" s="4">
        <v>50</v>
      </c>
      <c r="G49" s="4"/>
      <c r="H49" s="31">
        <v>70</v>
      </c>
      <c r="I49" s="7"/>
      <c r="J49" s="7">
        <f t="shared" si="0"/>
        <v>0</v>
      </c>
    </row>
    <row r="50" spans="1:10" ht="35.450000000000003" customHeight="1" x14ac:dyDescent="0.25">
      <c r="A50" s="4">
        <v>46</v>
      </c>
      <c r="B50" s="5" t="s">
        <v>90</v>
      </c>
      <c r="C50" s="5" t="s">
        <v>83</v>
      </c>
      <c r="D50" s="4" t="s">
        <v>8</v>
      </c>
      <c r="E50" s="4">
        <v>350</v>
      </c>
      <c r="F50" s="4"/>
      <c r="G50" s="4"/>
      <c r="H50" s="31">
        <v>400</v>
      </c>
      <c r="I50" s="7"/>
      <c r="J50" s="7">
        <f t="shared" si="0"/>
        <v>0</v>
      </c>
    </row>
    <row r="51" spans="1:10" ht="32.450000000000003" customHeight="1" x14ac:dyDescent="0.25">
      <c r="A51" s="4">
        <v>47</v>
      </c>
      <c r="B51" s="5" t="s">
        <v>58</v>
      </c>
      <c r="C51" s="17" t="s">
        <v>129</v>
      </c>
      <c r="D51" s="4" t="s">
        <v>8</v>
      </c>
      <c r="E51" s="4">
        <v>5</v>
      </c>
      <c r="F51" s="4">
        <v>4</v>
      </c>
      <c r="G51" s="4">
        <v>1</v>
      </c>
      <c r="H51" s="31">
        <v>9</v>
      </c>
      <c r="I51" s="7"/>
      <c r="J51" s="7">
        <f t="shared" si="0"/>
        <v>0</v>
      </c>
    </row>
    <row r="52" spans="1:10" ht="23.45" customHeight="1" x14ac:dyDescent="0.25">
      <c r="A52" s="4">
        <v>48</v>
      </c>
      <c r="B52" s="5" t="s">
        <v>59</v>
      </c>
      <c r="C52" s="6" t="s">
        <v>101</v>
      </c>
      <c r="D52" s="4" t="s">
        <v>8</v>
      </c>
      <c r="E52" s="4">
        <v>5</v>
      </c>
      <c r="F52" s="4">
        <v>3</v>
      </c>
      <c r="G52" s="4"/>
      <c r="H52" s="31">
        <v>5</v>
      </c>
      <c r="I52" s="7"/>
      <c r="J52" s="7">
        <f t="shared" si="0"/>
        <v>0</v>
      </c>
    </row>
    <row r="53" spans="1:10" ht="46.9" customHeight="1" x14ac:dyDescent="0.25">
      <c r="A53" s="4">
        <v>49</v>
      </c>
      <c r="B53" s="5" t="s">
        <v>19</v>
      </c>
      <c r="C53" s="6" t="s">
        <v>110</v>
      </c>
      <c r="D53" s="4" t="s">
        <v>8</v>
      </c>
      <c r="E53" s="4">
        <v>40</v>
      </c>
      <c r="F53" s="4">
        <v>10</v>
      </c>
      <c r="G53" s="4"/>
      <c r="H53" s="31">
        <v>56</v>
      </c>
      <c r="I53" s="7"/>
      <c r="J53" s="7">
        <f t="shared" si="0"/>
        <v>0</v>
      </c>
    </row>
    <row r="54" spans="1:10" ht="46.9" customHeight="1" x14ac:dyDescent="0.25">
      <c r="A54" s="4">
        <v>50</v>
      </c>
      <c r="B54" s="5" t="s">
        <v>168</v>
      </c>
      <c r="C54" s="6" t="s">
        <v>110</v>
      </c>
      <c r="D54" s="4" t="s">
        <v>6</v>
      </c>
      <c r="E54" s="4">
        <v>30</v>
      </c>
      <c r="F54" s="4"/>
      <c r="G54" s="4"/>
      <c r="H54" s="31">
        <v>40</v>
      </c>
      <c r="I54" s="7"/>
      <c r="J54" s="7">
        <f t="shared" si="0"/>
        <v>0</v>
      </c>
    </row>
    <row r="55" spans="1:10" ht="35.450000000000003" customHeight="1" x14ac:dyDescent="0.25">
      <c r="A55" s="4">
        <v>51</v>
      </c>
      <c r="B55" s="5" t="s">
        <v>169</v>
      </c>
      <c r="C55" s="6" t="s">
        <v>111</v>
      </c>
      <c r="D55" s="4" t="s">
        <v>8</v>
      </c>
      <c r="E55" s="4">
        <v>5</v>
      </c>
      <c r="F55" s="4">
        <v>3</v>
      </c>
      <c r="G55" s="4"/>
      <c r="H55" s="31">
        <v>5</v>
      </c>
      <c r="I55" s="7"/>
      <c r="J55" s="7">
        <f t="shared" si="0"/>
        <v>0</v>
      </c>
    </row>
    <row r="56" spans="1:10" ht="34.9" customHeight="1" x14ac:dyDescent="0.25">
      <c r="A56" s="4">
        <v>52</v>
      </c>
      <c r="B56" s="5" t="s">
        <v>20</v>
      </c>
      <c r="C56" s="6" t="s">
        <v>110</v>
      </c>
      <c r="D56" s="4" t="s">
        <v>8</v>
      </c>
      <c r="E56" s="4">
        <v>80</v>
      </c>
      <c r="F56" s="4">
        <v>20</v>
      </c>
      <c r="G56" s="4"/>
      <c r="H56" s="31">
        <v>134</v>
      </c>
      <c r="I56" s="7"/>
      <c r="J56" s="7">
        <f t="shared" si="0"/>
        <v>0</v>
      </c>
    </row>
    <row r="57" spans="1:10" ht="35.450000000000003" customHeight="1" x14ac:dyDescent="0.25">
      <c r="A57" s="4">
        <v>53</v>
      </c>
      <c r="B57" s="5" t="s">
        <v>21</v>
      </c>
      <c r="C57" s="6" t="s">
        <v>110</v>
      </c>
      <c r="D57" s="4" t="s">
        <v>8</v>
      </c>
      <c r="E57" s="4">
        <v>130</v>
      </c>
      <c r="F57" s="4">
        <v>20</v>
      </c>
      <c r="G57" s="4">
        <v>9</v>
      </c>
      <c r="H57" s="31">
        <v>224</v>
      </c>
      <c r="I57" s="7"/>
      <c r="J57" s="7">
        <f t="shared" si="0"/>
        <v>0</v>
      </c>
    </row>
    <row r="58" spans="1:10" ht="35.450000000000003" customHeight="1" x14ac:dyDescent="0.25">
      <c r="A58" s="4">
        <v>54</v>
      </c>
      <c r="B58" s="5" t="s">
        <v>61</v>
      </c>
      <c r="C58" s="6" t="s">
        <v>112</v>
      </c>
      <c r="D58" s="4" t="s">
        <v>6</v>
      </c>
      <c r="E58" s="4"/>
      <c r="F58" s="4">
        <v>10</v>
      </c>
      <c r="G58" s="4">
        <v>10</v>
      </c>
      <c r="H58" s="31">
        <v>10</v>
      </c>
      <c r="I58" s="7"/>
      <c r="J58" s="7">
        <f t="shared" si="0"/>
        <v>0</v>
      </c>
    </row>
    <row r="59" spans="1:10" ht="31.15" customHeight="1" x14ac:dyDescent="0.25">
      <c r="A59" s="4">
        <v>55</v>
      </c>
      <c r="B59" s="5" t="s">
        <v>23</v>
      </c>
      <c r="C59" s="17" t="s">
        <v>113</v>
      </c>
      <c r="D59" s="4" t="s">
        <v>6</v>
      </c>
      <c r="E59" s="4">
        <v>20</v>
      </c>
      <c r="F59" s="4">
        <v>5</v>
      </c>
      <c r="G59" s="4">
        <v>1</v>
      </c>
      <c r="H59" s="31">
        <v>36</v>
      </c>
      <c r="I59" s="7"/>
      <c r="J59" s="7">
        <f t="shared" si="0"/>
        <v>0</v>
      </c>
    </row>
    <row r="60" spans="1:10" ht="31.15" customHeight="1" x14ac:dyDescent="0.25">
      <c r="A60" s="4">
        <v>56</v>
      </c>
      <c r="B60" s="5" t="s">
        <v>46</v>
      </c>
      <c r="C60" s="17" t="s">
        <v>113</v>
      </c>
      <c r="D60" s="4" t="s">
        <v>6</v>
      </c>
      <c r="E60" s="4">
        <v>20</v>
      </c>
      <c r="F60" s="4">
        <v>5</v>
      </c>
      <c r="G60" s="4"/>
      <c r="H60" s="31">
        <v>35</v>
      </c>
      <c r="I60" s="7"/>
      <c r="J60" s="7">
        <f t="shared" si="0"/>
        <v>0</v>
      </c>
    </row>
    <row r="61" spans="1:10" ht="31.15" customHeight="1" x14ac:dyDescent="0.25">
      <c r="A61" s="4">
        <v>57</v>
      </c>
      <c r="B61" s="5" t="s">
        <v>24</v>
      </c>
      <c r="C61" s="17" t="s">
        <v>113</v>
      </c>
      <c r="D61" s="4" t="s">
        <v>6</v>
      </c>
      <c r="E61" s="4">
        <v>20</v>
      </c>
      <c r="F61" s="4">
        <v>6</v>
      </c>
      <c r="G61" s="4">
        <v>1</v>
      </c>
      <c r="H61" s="31">
        <v>36</v>
      </c>
      <c r="I61" s="7"/>
      <c r="J61" s="7">
        <f t="shared" si="0"/>
        <v>0</v>
      </c>
    </row>
    <row r="62" spans="1:10" ht="31.15" customHeight="1" x14ac:dyDescent="0.25">
      <c r="A62" s="4">
        <v>58</v>
      </c>
      <c r="B62" s="5" t="s">
        <v>25</v>
      </c>
      <c r="C62" s="17" t="s">
        <v>113</v>
      </c>
      <c r="D62" s="4" t="s">
        <v>6</v>
      </c>
      <c r="E62" s="4">
        <v>10</v>
      </c>
      <c r="F62" s="4">
        <v>5</v>
      </c>
      <c r="G62" s="4"/>
      <c r="H62" s="31">
        <v>15</v>
      </c>
      <c r="I62" s="7"/>
      <c r="J62" s="7">
        <f t="shared" si="0"/>
        <v>0</v>
      </c>
    </row>
    <row r="63" spans="1:10" ht="31.15" customHeight="1" x14ac:dyDescent="0.25">
      <c r="A63" s="4">
        <v>59</v>
      </c>
      <c r="B63" s="5" t="s">
        <v>163</v>
      </c>
      <c r="C63" s="17" t="s">
        <v>113</v>
      </c>
      <c r="D63" s="4" t="s">
        <v>6</v>
      </c>
      <c r="E63" s="4">
        <v>5</v>
      </c>
      <c r="F63" s="4"/>
      <c r="G63" s="4"/>
      <c r="H63" s="31">
        <v>5</v>
      </c>
      <c r="I63" s="7"/>
      <c r="J63" s="7">
        <f t="shared" si="0"/>
        <v>0</v>
      </c>
    </row>
    <row r="64" spans="1:10" ht="31.15" customHeight="1" x14ac:dyDescent="0.25">
      <c r="A64" s="4">
        <v>60</v>
      </c>
      <c r="B64" s="5" t="s">
        <v>26</v>
      </c>
      <c r="C64" s="17" t="s">
        <v>113</v>
      </c>
      <c r="D64" s="4" t="s">
        <v>6</v>
      </c>
      <c r="E64" s="4">
        <v>60</v>
      </c>
      <c r="F64" s="4">
        <v>5</v>
      </c>
      <c r="G64" s="4"/>
      <c r="H64" s="31">
        <v>86</v>
      </c>
      <c r="I64" s="7"/>
      <c r="J64" s="7">
        <f t="shared" si="0"/>
        <v>0</v>
      </c>
    </row>
    <row r="65" spans="1:10" ht="31.9" customHeight="1" x14ac:dyDescent="0.25">
      <c r="A65" s="4">
        <v>61</v>
      </c>
      <c r="B65" s="5" t="s">
        <v>170</v>
      </c>
      <c r="C65" s="17" t="s">
        <v>113</v>
      </c>
      <c r="D65" s="4" t="s">
        <v>6</v>
      </c>
      <c r="E65" s="4"/>
      <c r="F65" s="4">
        <v>6</v>
      </c>
      <c r="G65" s="4">
        <v>1</v>
      </c>
      <c r="H65" s="31">
        <v>4</v>
      </c>
      <c r="I65" s="7"/>
      <c r="J65" s="7">
        <f t="shared" si="0"/>
        <v>0</v>
      </c>
    </row>
    <row r="66" spans="1:10" ht="31.9" customHeight="1" x14ac:dyDescent="0.25">
      <c r="A66" s="4">
        <v>62</v>
      </c>
      <c r="B66" s="5" t="s">
        <v>209</v>
      </c>
      <c r="C66" s="17" t="s">
        <v>113</v>
      </c>
      <c r="D66" s="4" t="s">
        <v>6</v>
      </c>
      <c r="E66" s="4">
        <v>4</v>
      </c>
      <c r="F66" s="4">
        <v>5</v>
      </c>
      <c r="G66" s="4">
        <v>1</v>
      </c>
      <c r="H66" s="31">
        <v>4</v>
      </c>
      <c r="I66" s="7"/>
      <c r="J66" s="7">
        <f t="shared" si="0"/>
        <v>0</v>
      </c>
    </row>
    <row r="67" spans="1:10" ht="35.450000000000003" customHeight="1" x14ac:dyDescent="0.25">
      <c r="A67" s="4">
        <v>63</v>
      </c>
      <c r="B67" s="5" t="s">
        <v>62</v>
      </c>
      <c r="C67" s="6" t="s">
        <v>114</v>
      </c>
      <c r="D67" s="4" t="s">
        <v>8</v>
      </c>
      <c r="E67" s="4">
        <v>20</v>
      </c>
      <c r="F67" s="4">
        <v>5</v>
      </c>
      <c r="G67" s="4"/>
      <c r="H67" s="31">
        <v>20</v>
      </c>
      <c r="I67" s="7"/>
      <c r="J67" s="7">
        <f t="shared" si="0"/>
        <v>0</v>
      </c>
    </row>
    <row r="68" spans="1:10" ht="35.450000000000003" customHeight="1" x14ac:dyDescent="0.25">
      <c r="A68" s="4">
        <v>64</v>
      </c>
      <c r="B68" s="5" t="s">
        <v>158</v>
      </c>
      <c r="C68" s="6" t="s">
        <v>115</v>
      </c>
      <c r="D68" s="4" t="s">
        <v>8</v>
      </c>
      <c r="E68" s="4"/>
      <c r="F68" s="4">
        <v>30</v>
      </c>
      <c r="G68" s="4">
        <v>10</v>
      </c>
      <c r="H68" s="31">
        <v>30</v>
      </c>
      <c r="I68" s="7"/>
      <c r="J68" s="7">
        <f t="shared" si="0"/>
        <v>0</v>
      </c>
    </row>
    <row r="69" spans="1:10" ht="23.45" customHeight="1" x14ac:dyDescent="0.25">
      <c r="A69" s="4">
        <v>65</v>
      </c>
      <c r="B69" s="5" t="s">
        <v>210</v>
      </c>
      <c r="C69" s="6" t="s">
        <v>115</v>
      </c>
      <c r="D69" s="4" t="s">
        <v>8</v>
      </c>
      <c r="E69" s="4">
        <v>30</v>
      </c>
      <c r="F69" s="4"/>
      <c r="G69" s="4"/>
      <c r="H69" s="31">
        <v>40</v>
      </c>
      <c r="I69" s="7"/>
      <c r="J69" s="7">
        <f t="shared" si="0"/>
        <v>0</v>
      </c>
    </row>
    <row r="70" spans="1:10" ht="33.75" customHeight="1" x14ac:dyDescent="0.25">
      <c r="A70" s="4">
        <v>66</v>
      </c>
      <c r="B70" s="5" t="s">
        <v>63</v>
      </c>
      <c r="C70" s="6" t="s">
        <v>116</v>
      </c>
      <c r="D70" s="4" t="s">
        <v>8</v>
      </c>
      <c r="E70" s="4"/>
      <c r="F70" s="4">
        <v>10</v>
      </c>
      <c r="G70" s="4">
        <v>4</v>
      </c>
      <c r="H70" s="31">
        <v>35</v>
      </c>
      <c r="I70" s="7"/>
      <c r="J70" s="7">
        <f t="shared" ref="J70:J86" si="1">ROUND(I70*H70,2)</f>
        <v>0</v>
      </c>
    </row>
    <row r="71" spans="1:10" ht="48.75" customHeight="1" x14ac:dyDescent="0.25">
      <c r="A71" s="4">
        <v>67</v>
      </c>
      <c r="B71" s="5" t="s">
        <v>211</v>
      </c>
      <c r="C71" s="6" t="s">
        <v>117</v>
      </c>
      <c r="D71" s="4" t="s">
        <v>8</v>
      </c>
      <c r="E71" s="4">
        <v>70</v>
      </c>
      <c r="F71" s="4">
        <v>10</v>
      </c>
      <c r="G71" s="4">
        <v>4</v>
      </c>
      <c r="H71" s="31">
        <v>97</v>
      </c>
      <c r="I71" s="7"/>
      <c r="J71" s="7">
        <f t="shared" si="1"/>
        <v>0</v>
      </c>
    </row>
    <row r="72" spans="1:10" ht="48.75" customHeight="1" x14ac:dyDescent="0.25">
      <c r="A72" s="4">
        <v>68</v>
      </c>
      <c r="B72" s="5" t="s">
        <v>29</v>
      </c>
      <c r="C72" s="23" t="s">
        <v>114</v>
      </c>
      <c r="D72" s="4" t="s">
        <v>8</v>
      </c>
      <c r="E72" s="4">
        <v>80</v>
      </c>
      <c r="F72" s="4">
        <v>50</v>
      </c>
      <c r="G72" s="4">
        <v>10</v>
      </c>
      <c r="H72" s="31">
        <v>230</v>
      </c>
      <c r="I72" s="7"/>
      <c r="J72" s="7">
        <f t="shared" si="1"/>
        <v>0</v>
      </c>
    </row>
    <row r="73" spans="1:10" ht="31.9" customHeight="1" x14ac:dyDescent="0.25">
      <c r="A73" s="4">
        <v>69</v>
      </c>
      <c r="B73" s="5" t="s">
        <v>43</v>
      </c>
      <c r="C73" s="22" t="s">
        <v>118</v>
      </c>
      <c r="D73" s="4" t="s">
        <v>8</v>
      </c>
      <c r="E73" s="4">
        <v>50</v>
      </c>
      <c r="F73" s="4">
        <v>50</v>
      </c>
      <c r="G73" s="4"/>
      <c r="H73" s="31">
        <v>50</v>
      </c>
      <c r="I73" s="7"/>
      <c r="J73" s="7">
        <f t="shared" si="1"/>
        <v>0</v>
      </c>
    </row>
    <row r="74" spans="1:10" ht="45.75" customHeight="1" x14ac:dyDescent="0.25">
      <c r="A74" s="4">
        <v>70</v>
      </c>
      <c r="B74" s="5" t="s">
        <v>64</v>
      </c>
      <c r="C74" s="6" t="s">
        <v>119</v>
      </c>
      <c r="D74" s="4" t="s">
        <v>8</v>
      </c>
      <c r="E74" s="4">
        <v>30</v>
      </c>
      <c r="F74" s="4">
        <v>50</v>
      </c>
      <c r="G74" s="4">
        <v>30</v>
      </c>
      <c r="H74" s="31">
        <v>60</v>
      </c>
      <c r="I74" s="7"/>
      <c r="J74" s="7">
        <f t="shared" si="1"/>
        <v>0</v>
      </c>
    </row>
    <row r="75" spans="1:10" ht="35.450000000000003" customHeight="1" x14ac:dyDescent="0.25">
      <c r="A75" s="4">
        <v>71</v>
      </c>
      <c r="B75" s="5" t="s">
        <v>212</v>
      </c>
      <c r="C75" s="6" t="s">
        <v>79</v>
      </c>
      <c r="D75" s="4" t="s">
        <v>8</v>
      </c>
      <c r="E75" s="4">
        <v>100</v>
      </c>
      <c r="F75" s="4">
        <v>50</v>
      </c>
      <c r="G75" s="4"/>
      <c r="H75" s="31">
        <v>100</v>
      </c>
      <c r="I75" s="7"/>
      <c r="J75" s="7">
        <f t="shared" si="1"/>
        <v>0</v>
      </c>
    </row>
    <row r="76" spans="1:10" ht="45" customHeight="1" x14ac:dyDescent="0.25">
      <c r="A76" s="4">
        <v>72</v>
      </c>
      <c r="B76" s="5" t="s">
        <v>171</v>
      </c>
      <c r="C76" s="21" t="s">
        <v>120</v>
      </c>
      <c r="D76" s="4" t="s">
        <v>8</v>
      </c>
      <c r="E76" s="4">
        <v>8</v>
      </c>
      <c r="F76" s="4">
        <v>4</v>
      </c>
      <c r="G76" s="4"/>
      <c r="H76" s="31">
        <v>8</v>
      </c>
      <c r="I76" s="7"/>
      <c r="J76" s="7">
        <f t="shared" si="1"/>
        <v>0</v>
      </c>
    </row>
    <row r="77" spans="1:10" ht="23.45" customHeight="1" x14ac:dyDescent="0.25">
      <c r="A77" s="4">
        <v>73</v>
      </c>
      <c r="B77" s="5" t="s">
        <v>31</v>
      </c>
      <c r="C77" s="6" t="s">
        <v>84</v>
      </c>
      <c r="D77" s="4" t="s">
        <v>8</v>
      </c>
      <c r="E77" s="4">
        <v>10</v>
      </c>
      <c r="F77" s="4"/>
      <c r="G77" s="4"/>
      <c r="H77" s="31">
        <v>10</v>
      </c>
      <c r="I77" s="7"/>
      <c r="J77" s="7">
        <f t="shared" si="1"/>
        <v>0</v>
      </c>
    </row>
    <row r="78" spans="1:10" ht="35.450000000000003" customHeight="1" x14ac:dyDescent="0.25">
      <c r="A78" s="4">
        <v>74</v>
      </c>
      <c r="B78" s="5" t="s">
        <v>32</v>
      </c>
      <c r="C78" s="20" t="s">
        <v>121</v>
      </c>
      <c r="D78" s="4" t="s">
        <v>6</v>
      </c>
      <c r="E78" s="4">
        <v>30</v>
      </c>
      <c r="F78" s="4">
        <v>20</v>
      </c>
      <c r="G78" s="4">
        <v>4</v>
      </c>
      <c r="H78" s="31">
        <v>51</v>
      </c>
      <c r="I78" s="7"/>
      <c r="J78" s="7">
        <f t="shared" si="1"/>
        <v>0</v>
      </c>
    </row>
    <row r="79" spans="1:10" ht="31.9" customHeight="1" x14ac:dyDescent="0.25">
      <c r="A79" s="4">
        <v>75</v>
      </c>
      <c r="B79" s="5" t="s">
        <v>33</v>
      </c>
      <c r="C79" s="17" t="s">
        <v>122</v>
      </c>
      <c r="D79" s="4" t="s">
        <v>8</v>
      </c>
      <c r="E79" s="4">
        <v>5</v>
      </c>
      <c r="F79" s="4">
        <v>10</v>
      </c>
      <c r="G79" s="4">
        <v>4</v>
      </c>
      <c r="H79" s="31">
        <v>10</v>
      </c>
      <c r="I79" s="7"/>
      <c r="J79" s="7">
        <f t="shared" si="1"/>
        <v>0</v>
      </c>
    </row>
    <row r="80" spans="1:10" ht="31.9" customHeight="1" x14ac:dyDescent="0.25">
      <c r="A80" s="4">
        <v>76</v>
      </c>
      <c r="B80" s="5" t="s">
        <v>34</v>
      </c>
      <c r="C80" s="17" t="s">
        <v>122</v>
      </c>
      <c r="D80" s="4" t="s">
        <v>8</v>
      </c>
      <c r="E80" s="4">
        <v>5</v>
      </c>
      <c r="F80" s="4">
        <v>9</v>
      </c>
      <c r="G80" s="4"/>
      <c r="H80" s="31">
        <v>8</v>
      </c>
      <c r="I80" s="7"/>
      <c r="J80" s="7">
        <f t="shared" si="1"/>
        <v>0</v>
      </c>
    </row>
    <row r="81" spans="1:10" ht="35.450000000000003" customHeight="1" x14ac:dyDescent="0.25">
      <c r="A81" s="4">
        <v>77</v>
      </c>
      <c r="B81" s="5" t="s">
        <v>178</v>
      </c>
      <c r="C81" s="6" t="s">
        <v>179</v>
      </c>
      <c r="D81" s="4" t="s">
        <v>8</v>
      </c>
      <c r="E81" s="4">
        <v>5</v>
      </c>
      <c r="F81" s="4">
        <v>10</v>
      </c>
      <c r="G81" s="4"/>
      <c r="H81" s="31">
        <v>9</v>
      </c>
      <c r="I81" s="7"/>
      <c r="J81" s="7">
        <f t="shared" si="1"/>
        <v>0</v>
      </c>
    </row>
    <row r="82" spans="1:10" ht="36" customHeight="1" x14ac:dyDescent="0.25">
      <c r="A82" s="4">
        <v>78</v>
      </c>
      <c r="B82" s="5" t="s">
        <v>180</v>
      </c>
      <c r="C82" s="6" t="s">
        <v>164</v>
      </c>
      <c r="D82" s="4" t="s">
        <v>8</v>
      </c>
      <c r="E82" s="4">
        <v>4</v>
      </c>
      <c r="F82" s="4"/>
      <c r="G82" s="4"/>
      <c r="H82" s="31">
        <v>5</v>
      </c>
      <c r="I82" s="7"/>
      <c r="J82" s="7">
        <f t="shared" si="1"/>
        <v>0</v>
      </c>
    </row>
    <row r="83" spans="1:10" ht="23.45" customHeight="1" x14ac:dyDescent="0.25">
      <c r="A83" s="4">
        <v>79</v>
      </c>
      <c r="B83" s="5" t="s">
        <v>35</v>
      </c>
      <c r="C83" s="6" t="s">
        <v>109</v>
      </c>
      <c r="D83" s="4" t="s">
        <v>6</v>
      </c>
      <c r="E83" s="4">
        <v>40</v>
      </c>
      <c r="F83" s="4">
        <v>10</v>
      </c>
      <c r="G83" s="4"/>
      <c r="H83" s="31">
        <v>46</v>
      </c>
      <c r="I83" s="7"/>
      <c r="J83" s="7">
        <f t="shared" si="1"/>
        <v>0</v>
      </c>
    </row>
    <row r="84" spans="1:10" ht="64.150000000000006" customHeight="1" x14ac:dyDescent="0.25">
      <c r="A84" s="4">
        <v>80</v>
      </c>
      <c r="B84" s="5" t="s">
        <v>165</v>
      </c>
      <c r="C84" s="6" t="s">
        <v>85</v>
      </c>
      <c r="D84" s="4" t="s">
        <v>37</v>
      </c>
      <c r="E84" s="4"/>
      <c r="F84" s="4">
        <v>10</v>
      </c>
      <c r="G84" s="4">
        <v>3</v>
      </c>
      <c r="H84" s="31">
        <v>5</v>
      </c>
      <c r="I84" s="7"/>
      <c r="J84" s="7">
        <f t="shared" si="1"/>
        <v>0</v>
      </c>
    </row>
    <row r="85" spans="1:10" ht="35.450000000000003" customHeight="1" x14ac:dyDescent="0.25">
      <c r="A85" s="4">
        <v>81</v>
      </c>
      <c r="B85" s="5" t="s">
        <v>66</v>
      </c>
      <c r="C85" s="6" t="s">
        <v>183</v>
      </c>
      <c r="D85" s="4" t="s">
        <v>37</v>
      </c>
      <c r="E85" s="4"/>
      <c r="F85" s="4">
        <v>100</v>
      </c>
      <c r="G85" s="4"/>
      <c r="H85" s="31">
        <v>65</v>
      </c>
      <c r="I85" s="7"/>
      <c r="J85" s="7">
        <f t="shared" si="1"/>
        <v>0</v>
      </c>
    </row>
    <row r="86" spans="1:10" ht="35.450000000000003" customHeight="1" x14ac:dyDescent="0.25">
      <c r="A86" s="4">
        <v>82</v>
      </c>
      <c r="B86" s="5" t="s">
        <v>38</v>
      </c>
      <c r="C86" s="6" t="s">
        <v>36</v>
      </c>
      <c r="D86" s="4" t="s">
        <v>37</v>
      </c>
      <c r="E86" s="8">
        <v>650</v>
      </c>
      <c r="F86" s="8"/>
      <c r="G86" s="8">
        <v>25</v>
      </c>
      <c r="H86" s="31">
        <v>1400</v>
      </c>
      <c r="I86" s="7"/>
      <c r="J86" s="7">
        <f t="shared" si="1"/>
        <v>0</v>
      </c>
    </row>
    <row r="87" spans="1:10" ht="35.25" customHeight="1" x14ac:dyDescent="0.25">
      <c r="A87" s="39">
        <v>83</v>
      </c>
      <c r="B87" s="39"/>
      <c r="C87" s="39"/>
      <c r="D87" s="39"/>
      <c r="E87" s="39"/>
      <c r="F87" s="39"/>
      <c r="G87" s="39"/>
      <c r="H87" s="39"/>
      <c r="I87" s="39"/>
      <c r="J87" s="9">
        <f>SUM(J5:J86)</f>
        <v>0</v>
      </c>
    </row>
    <row r="88" spans="1:10" ht="35.25" customHeight="1" x14ac:dyDescent="0.25">
      <c r="A88" s="39" t="s">
        <v>40</v>
      </c>
      <c r="B88" s="39"/>
      <c r="C88" s="39"/>
      <c r="D88" s="39"/>
      <c r="E88" s="39"/>
      <c r="F88" s="39"/>
      <c r="G88" s="39"/>
      <c r="H88" s="39"/>
      <c r="I88" s="39"/>
      <c r="J88" s="9">
        <f>ROUND(J87*23%,2)</f>
        <v>0</v>
      </c>
    </row>
    <row r="89" spans="1:10" ht="49.5" customHeight="1" x14ac:dyDescent="0.25">
      <c r="A89" s="39" t="s">
        <v>41</v>
      </c>
      <c r="B89" s="39"/>
      <c r="C89" s="39"/>
      <c r="D89" s="39"/>
      <c r="E89" s="39"/>
      <c r="F89" s="39"/>
      <c r="G89" s="39"/>
      <c r="H89" s="39"/>
      <c r="I89" s="39"/>
      <c r="J89" s="9">
        <f>J87+J88</f>
        <v>0</v>
      </c>
    </row>
  </sheetData>
  <mergeCells count="3">
    <mergeCell ref="A87:I87"/>
    <mergeCell ref="A88:I88"/>
    <mergeCell ref="A89:I89"/>
  </mergeCells>
  <pageMargins left="0.25" right="0.25" top="0.75" bottom="0.75" header="0.3" footer="0.3"/>
  <pageSetup paperSize="9" scale="62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ZG</vt:lpstr>
      <vt:lpstr>ZG,GP,DUN</vt:lpstr>
    </vt:vector>
  </TitlesOfParts>
  <Company>Polska Akademia Nauk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Lewandowska Inez</dc:creator>
  <cp:lastModifiedBy>Chłopicka Ewa</cp:lastModifiedBy>
  <cp:lastPrinted>2022-04-07T11:33:49Z</cp:lastPrinted>
  <dcterms:created xsi:type="dcterms:W3CDTF">2015-01-12T14:53:37Z</dcterms:created>
  <dcterms:modified xsi:type="dcterms:W3CDTF">2023-03-30T12:14:25Z</dcterms:modified>
</cp:coreProperties>
</file>