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omanowska\Documents\POLITYKA RACHUNKOWOŚCI\polityka rachunkowości projekt zmian 2022\"/>
    </mc:Choice>
  </mc:AlternateContent>
  <xr:revisionPtr revIDLastSave="0" documentId="13_ncr:1_{44403C39-7338-4B67-A31B-CEC0181F9A6B}" xr6:coauthVersionLast="47" xr6:coauthVersionMax="47" xr10:uidLastSave="{00000000-0000-0000-0000-000000000000}"/>
  <bookViews>
    <workbookView xWindow="-28920" yWindow="1710" windowWidth="29040" windowHeight="15840" activeTab="3" xr2:uid="{01AB9D86-CE09-4074-8FB4-A8886128C73F}"/>
  </bookViews>
  <sheets>
    <sheet name="jedn. 1000" sheetId="1" r:id="rId1"/>
    <sheet name="podmiotowa z BZ" sheetId="4" r:id="rId2"/>
    <sheet name="celowa z BZ" sheetId="3" r:id="rId3"/>
    <sheet name="inne dotacje np samorządowe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2" i="4" l="1"/>
  <c r="M31" i="5"/>
  <c r="M25" i="5"/>
  <c r="H25" i="5"/>
  <c r="M35" i="5"/>
  <c r="N34" i="5"/>
  <c r="L33" i="5"/>
  <c r="R29" i="5"/>
  <c r="I29" i="5"/>
  <c r="H29" i="5"/>
  <c r="D29" i="5"/>
  <c r="C29" i="5"/>
  <c r="N28" i="5"/>
  <c r="M27" i="5"/>
  <c r="M29" i="5" s="1"/>
  <c r="S26" i="5"/>
  <c r="S29" i="5" s="1"/>
  <c r="M13" i="5"/>
  <c r="N13" i="5"/>
  <c r="R8" i="5"/>
  <c r="I8" i="5"/>
  <c r="H8" i="5"/>
  <c r="D8" i="5"/>
  <c r="C8" i="5"/>
  <c r="N8" i="5"/>
  <c r="S8" i="5"/>
  <c r="M8" i="5"/>
  <c r="W32" i="4"/>
  <c r="V32" i="4"/>
  <c r="AB27" i="4"/>
  <c r="AA27" i="4"/>
  <c r="W27" i="4"/>
  <c r="V27" i="4"/>
  <c r="R27" i="4"/>
  <c r="Q27" i="4"/>
  <c r="W22" i="4"/>
  <c r="V22" i="4"/>
  <c r="AB17" i="4"/>
  <c r="AA17" i="4"/>
  <c r="W17" i="4"/>
  <c r="V17" i="4"/>
  <c r="R17" i="4"/>
  <c r="Q17" i="4"/>
  <c r="V12" i="4"/>
  <c r="AB7" i="4"/>
  <c r="AA7" i="4"/>
  <c r="W7" i="4"/>
  <c r="AB10" i="4" s="1"/>
  <c r="V7" i="4"/>
  <c r="AB11" i="4" s="1"/>
  <c r="R7" i="4"/>
  <c r="Q7" i="4"/>
  <c r="G7" i="4"/>
  <c r="M11" i="4" s="1"/>
  <c r="H32" i="4"/>
  <c r="G32" i="4"/>
  <c r="H22" i="4"/>
  <c r="G22" i="4"/>
  <c r="H12" i="4"/>
  <c r="G12" i="4"/>
  <c r="M27" i="4"/>
  <c r="L27" i="4"/>
  <c r="H27" i="4"/>
  <c r="G27" i="4"/>
  <c r="C27" i="4"/>
  <c r="B27" i="4"/>
  <c r="M17" i="4"/>
  <c r="L17" i="4"/>
  <c r="H17" i="4"/>
  <c r="G17" i="4"/>
  <c r="C17" i="4"/>
  <c r="B17" i="4"/>
  <c r="M7" i="4"/>
  <c r="L7" i="4"/>
  <c r="H7" i="4"/>
  <c r="M10" i="4" s="1"/>
  <c r="C7" i="4"/>
  <c r="B7" i="4"/>
  <c r="N33" i="3"/>
  <c r="N27" i="3"/>
  <c r="S25" i="3"/>
  <c r="S28" i="3" s="1"/>
  <c r="M26" i="3"/>
  <c r="M28" i="3" s="1"/>
  <c r="L32" i="3"/>
  <c r="N10" i="3"/>
  <c r="N12" i="3" s="1"/>
  <c r="N6" i="3"/>
  <c r="N7" i="3" s="1"/>
  <c r="M5" i="3"/>
  <c r="M7" i="3" s="1"/>
  <c r="S5" i="3"/>
  <c r="S7" i="3" s="1"/>
  <c r="M34" i="3"/>
  <c r="R28" i="3"/>
  <c r="I28" i="3"/>
  <c r="H28" i="3"/>
  <c r="D28" i="3"/>
  <c r="C28" i="3"/>
  <c r="M12" i="3"/>
  <c r="R7" i="3"/>
  <c r="I7" i="3"/>
  <c r="H7" i="3"/>
  <c r="D7" i="3"/>
  <c r="C7" i="3"/>
  <c r="S13" i="1"/>
  <c r="R13" i="1"/>
  <c r="N13" i="1"/>
  <c r="M13" i="1"/>
  <c r="I13" i="1"/>
  <c r="H13" i="1"/>
  <c r="X14" i="1"/>
  <c r="W14" i="1"/>
  <c r="D8" i="1"/>
  <c r="C8" i="1"/>
  <c r="I7" i="1"/>
  <c r="H7" i="1"/>
  <c r="S5" i="1"/>
  <c r="R5" i="1"/>
  <c r="N5" i="1"/>
  <c r="M5" i="1"/>
  <c r="N38" i="5" l="1"/>
  <c r="N16" i="5"/>
  <c r="N32" i="5"/>
  <c r="N35" i="5" s="1"/>
  <c r="N15" i="5"/>
  <c r="N26" i="5"/>
  <c r="N29" i="5" s="1"/>
  <c r="N15" i="3"/>
  <c r="N25" i="3"/>
  <c r="N28" i="3" s="1"/>
  <c r="N14" i="3"/>
  <c r="N31" i="3"/>
  <c r="N34" i="3" s="1"/>
  <c r="N37" i="3"/>
  <c r="N37" i="5" l="1"/>
  <c r="N36" i="3"/>
</calcChain>
</file>

<file path=xl/sharedStrings.xml><?xml version="1.0" encoding="utf-8"?>
<sst xmlns="http://schemas.openxmlformats.org/spreadsheetml/2006/main" count="300" uniqueCount="141">
  <si>
    <t>139-1000-002</t>
  </si>
  <si>
    <t>219-1000-73010-2570-1001</t>
  </si>
  <si>
    <t>219-1000-73011-2570-2001</t>
  </si>
  <si>
    <t>219-1000-73011-2570-1033</t>
  </si>
  <si>
    <t>219-1000-99999-9999-1000</t>
  </si>
  <si>
    <t>1)</t>
  </si>
  <si>
    <t>(2a</t>
  </si>
  <si>
    <t>2a)</t>
  </si>
  <si>
    <t>(1</t>
  </si>
  <si>
    <t>2b)</t>
  </si>
  <si>
    <t>2c)</t>
  </si>
  <si>
    <t>(2b</t>
  </si>
  <si>
    <t>3a)</t>
  </si>
  <si>
    <t>3c)</t>
  </si>
  <si>
    <t>(6b</t>
  </si>
  <si>
    <t>(2c</t>
  </si>
  <si>
    <t>(4a</t>
  </si>
  <si>
    <t>4a)</t>
  </si>
  <si>
    <t>(6a</t>
  </si>
  <si>
    <t>220-1000-001-73010-2570</t>
  </si>
  <si>
    <t>(5</t>
  </si>
  <si>
    <t>(3a</t>
  </si>
  <si>
    <t>(3c</t>
  </si>
  <si>
    <t>5)</t>
  </si>
  <si>
    <t>218-1000-73010-2570-1001</t>
  </si>
  <si>
    <t>218-1000-73011-2570-2001</t>
  </si>
  <si>
    <t>218-1000-73011-2570-1033</t>
  </si>
  <si>
    <t>6a)</t>
  </si>
  <si>
    <t>6b)</t>
  </si>
  <si>
    <t>wpływ dotacji z MNiSW (do jed. 1000) (kwota 1.750)</t>
  </si>
  <si>
    <t>2)</t>
  </si>
  <si>
    <t>przelew dotacji z jed. 1000 do jednostek (kwota 1.000 dla jedn.1000; kwota 500 dla jedn. 2001; kwota 150 dla jedn. 1033)</t>
  </si>
  <si>
    <t>3)</t>
  </si>
  <si>
    <t>wykorzystanie dotacji</t>
  </si>
  <si>
    <t>(jed. 1001 wykorzystała 900; jed. 2001 wykorzystała 500; jedn. 1033 wykorzystała 140)</t>
  </si>
  <si>
    <t>4)</t>
  </si>
  <si>
    <t>zwrot niewykorzystanej dotacji do jed 1000</t>
  </si>
  <si>
    <t>(jed. 1001 zwróciła 70)</t>
  </si>
  <si>
    <t>zwrot niewykorzystanej dotacji do MNISW (przed końcem roku)</t>
  </si>
  <si>
    <t>(zwrot na 70)</t>
  </si>
  <si>
    <t>6)</t>
  </si>
  <si>
    <t>przeksięgowanie salda 219 na 218 na 31.12….. (zwroty dotacji w następnym roku są księgowane już na koncie 218 - Wn 218/Ma 139)</t>
  </si>
  <si>
    <t>1.750 zł  wpływ dotacji z MNiSW (do jed. 1000) wg zapotrzebowania srodków</t>
  </si>
  <si>
    <t>1.000 zł do Kanclearii na rozdzdiał 73010 2570</t>
  </si>
  <si>
    <t>500 zł do Kórnika na 73011 2570</t>
  </si>
  <si>
    <t>150 zł do Stacji zagranicznej na 73011 2570</t>
  </si>
  <si>
    <t>100 zł wolnych środków nierozdysponowanych</t>
  </si>
  <si>
    <t>1.650 zł przelew dotacji z jed. 1000 do jednostek wg zapotrzebowania</t>
  </si>
  <si>
    <t>2a</t>
  </si>
  <si>
    <t>1.000 zł do Kanclearii na rozdział 73010 2570</t>
  </si>
  <si>
    <t>2b</t>
  </si>
  <si>
    <t>2c</t>
  </si>
  <si>
    <t>wykorzystanie dotacji wg rozliczenia przekazanego przez jednostki (ksiegujemy środki do zwrotu)</t>
  </si>
  <si>
    <t>3a</t>
  </si>
  <si>
    <t>100 zł do zwrotu z Kanclearii z rozdziału 73010 2570</t>
  </si>
  <si>
    <t>3c</t>
  </si>
  <si>
    <t>10 zł do zwrotu ze Stacji zagranicznej z 73011 2570</t>
  </si>
  <si>
    <t>zwrot faktyczny niewykorzystanej dotacji do jedostki 1000</t>
  </si>
  <si>
    <t>70 zł zwrot faktyczny niewykorzystanej dotacji z Kanclearii do jedostki 1000</t>
  </si>
  <si>
    <t>5a)</t>
  </si>
  <si>
    <t>70 zwrot faktyczy do MEiN środków oddanych</t>
  </si>
  <si>
    <t>139-1001</t>
  </si>
  <si>
    <t>219-1001-73010-2570-1000</t>
  </si>
  <si>
    <t>701-1001</t>
  </si>
  <si>
    <t>2a')</t>
  </si>
  <si>
    <t>(2a'</t>
  </si>
  <si>
    <t>139-2001</t>
  </si>
  <si>
    <t>219-2001-73011-2570-1000</t>
  </si>
  <si>
    <t>701-2001</t>
  </si>
  <si>
    <t>2b')</t>
  </si>
  <si>
    <t>3b)</t>
  </si>
  <si>
    <t>(2b'</t>
  </si>
  <si>
    <t>(3b</t>
  </si>
  <si>
    <t>139-1033</t>
  </si>
  <si>
    <t>219-1033-73011-2570-1000</t>
  </si>
  <si>
    <t>701-1033</t>
  </si>
  <si>
    <t>2c')</t>
  </si>
  <si>
    <t>(2c'</t>
  </si>
  <si>
    <t>przelew dotacji z jed. 1000 do jednostek</t>
  </si>
  <si>
    <t>3a')</t>
  </si>
  <si>
    <t>6a')</t>
  </si>
  <si>
    <t>(3a'</t>
  </si>
  <si>
    <t>(6a'</t>
  </si>
  <si>
    <t>(4a'</t>
  </si>
  <si>
    <t>4a')</t>
  </si>
  <si>
    <t>Dotacja celowa na inwestycje i na inwestycje w obiektach zabytkowych</t>
  </si>
  <si>
    <t>(7a</t>
  </si>
  <si>
    <t>(7c</t>
  </si>
  <si>
    <t>przelew dotacji z jed. 1000 do jednostki 1001</t>
  </si>
  <si>
    <t>wykorzystanie dotacji w jed. 1001</t>
  </si>
  <si>
    <t>zwrot niewykorzystanej dotacji do jed 1000 przez jed. 1001</t>
  </si>
  <si>
    <t>rozliczenie dotacji w przychody za rok bieżący w jedn 1001</t>
  </si>
  <si>
    <t>kasowo</t>
  </si>
  <si>
    <t>memoriałowo</t>
  </si>
  <si>
    <t>7)</t>
  </si>
  <si>
    <t>przeksięgowanie dotacji na krótkoterminową (BZ)</t>
  </si>
  <si>
    <t>Rok I</t>
  </si>
  <si>
    <t>Rok II</t>
  </si>
  <si>
    <t>(BO</t>
  </si>
  <si>
    <t>9)</t>
  </si>
  <si>
    <t>obroty strony Ma konta 848</t>
  </si>
  <si>
    <t>obroty strony Wn konta 848</t>
  </si>
  <si>
    <t>(9a</t>
  </si>
  <si>
    <t>cofnięcie przeksięgowania na krótkoterminowe (z poz. 7 poprzedniego roku)</t>
  </si>
  <si>
    <t>218-1001-73010-2570-1000</t>
  </si>
  <si>
    <t>218-2001-73011-2570-1000</t>
  </si>
  <si>
    <t>218-1033-73011-2570-1000</t>
  </si>
  <si>
    <t>nowa dotacja</t>
  </si>
  <si>
    <t>przeksięgowanie niezwróconej dotacji w roku bieżącym</t>
  </si>
  <si>
    <t>8)</t>
  </si>
  <si>
    <t>zwrot dotacji niewykorzystanej z poprzedniego roku</t>
  </si>
  <si>
    <t>(8c</t>
  </si>
  <si>
    <t>8c)</t>
  </si>
  <si>
    <t>(8a</t>
  </si>
  <si>
    <t>8a)</t>
  </si>
  <si>
    <t>Środki z innych instytucji np. samorządowych</t>
  </si>
  <si>
    <t>845-2014-501-001</t>
  </si>
  <si>
    <t>220-2014-900-001</t>
  </si>
  <si>
    <t>130-2014</t>
  </si>
  <si>
    <t>845-2014-601-001</t>
  </si>
  <si>
    <t>przelew dotacji do jednostki 2014</t>
  </si>
  <si>
    <t>wykorzystanie dotacji w jed. 2014</t>
  </si>
  <si>
    <t>zwrot niewykorzystanej dotacji przez jed. 2014</t>
  </si>
  <si>
    <t>rozliczenie dotacji w przychody za rok bieżący w jedn 2014</t>
  </si>
  <si>
    <t>(4</t>
  </si>
  <si>
    <t>(2</t>
  </si>
  <si>
    <t>(3</t>
  </si>
  <si>
    <t>(7</t>
  </si>
  <si>
    <t>(6</t>
  </si>
  <si>
    <t>(9</t>
  </si>
  <si>
    <t>139-*O</t>
  </si>
  <si>
    <t>219-*O-73011-6220-1000</t>
  </si>
  <si>
    <t>848-*O-001-73011-6220-*</t>
  </si>
  <si>
    <t>848-*O-002-73011-6220-*</t>
  </si>
  <si>
    <t>139-2014</t>
  </si>
  <si>
    <t>760-*O-300-*</t>
  </si>
  <si>
    <t>760-2014-300-006</t>
  </si>
  <si>
    <t>Dotacja podmiotowa, celowa na wkład własny, celowa na kształcenie (2570, 2009, 2800)</t>
  </si>
  <si>
    <t>Opis operacji:</t>
  </si>
  <si>
    <t>Opis operacji z uwzględnieniem analityki (podział na przykładowe jednostki):</t>
  </si>
  <si>
    <t>dotacja z roku poprzedniego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</si>
</sst>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415]General"/>
    <numFmt numFmtId="165" formatCode="[$-415]#,##0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444444"/>
      <name val="Calibri"/>
      <family val="2"/>
      <charset val="1"/>
      <scheme val="minor"/>
    </font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164" fontId="4" fillId="0" borderId="0"/>
    <xf numFmtId="43" fontId="9" fillId="0" borderId="0" applyFont="0" applyFill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</cellStyleXfs>
  <cellXfs count="47">
    <xf numFmtId="0" fontId="0" fillId="0" borderId="0" xfId="0"/>
    <xf numFmtId="164" fontId="4" fillId="0" borderId="0" xfId="4" applyAlignment="1">
      <alignment horizontal="right"/>
    </xf>
    <xf numFmtId="164" fontId="4" fillId="0" borderId="0" xfId="4"/>
    <xf numFmtId="165" fontId="5" fillId="0" borderId="2" xfId="1" applyNumberFormat="1" applyFont="1" applyFill="1" applyBorder="1"/>
    <xf numFmtId="165" fontId="5" fillId="0" borderId="0" xfId="1" applyNumberFormat="1" applyFont="1" applyFill="1"/>
    <xf numFmtId="164" fontId="6" fillId="0" borderId="0" xfId="4" applyFont="1"/>
    <xf numFmtId="164" fontId="6" fillId="0" borderId="0" xfId="4" applyFont="1" applyAlignment="1">
      <alignment horizontal="right"/>
    </xf>
    <xf numFmtId="165" fontId="6" fillId="0" borderId="2" xfId="4" applyNumberFormat="1" applyFont="1" applyBorder="1"/>
    <xf numFmtId="0" fontId="5" fillId="0" borderId="0" xfId="0" applyFont="1"/>
    <xf numFmtId="165" fontId="6" fillId="0" borderId="3" xfId="4" applyNumberFormat="1" applyFont="1" applyBorder="1"/>
    <xf numFmtId="165" fontId="5" fillId="0" borderId="0" xfId="1" applyNumberFormat="1" applyFont="1" applyFill="1" applyBorder="1"/>
    <xf numFmtId="165" fontId="6" fillId="0" borderId="4" xfId="4" applyNumberFormat="1" applyFont="1" applyBorder="1"/>
    <xf numFmtId="165" fontId="6" fillId="0" borderId="0" xfId="4" applyNumberFormat="1" applyFont="1"/>
    <xf numFmtId="165" fontId="5" fillId="0" borderId="3" xfId="1" applyNumberFormat="1" applyFont="1" applyFill="1" applyBorder="1"/>
    <xf numFmtId="0" fontId="5" fillId="0" borderId="4" xfId="1" applyFont="1" applyFill="1" applyBorder="1"/>
    <xf numFmtId="165" fontId="6" fillId="0" borderId="5" xfId="4" applyNumberFormat="1" applyFont="1" applyBorder="1"/>
    <xf numFmtId="165" fontId="6" fillId="0" borderId="6" xfId="4" applyNumberFormat="1" applyFont="1" applyBorder="1"/>
    <xf numFmtId="165" fontId="5" fillId="0" borderId="5" xfId="0" applyNumberFormat="1" applyFont="1" applyBorder="1"/>
    <xf numFmtId="165" fontId="5" fillId="0" borderId="6" xfId="0" applyNumberFormat="1" applyFont="1" applyBorder="1"/>
    <xf numFmtId="165" fontId="5" fillId="0" borderId="4" xfId="1" applyNumberFormat="1" applyFont="1" applyFill="1" applyBorder="1"/>
    <xf numFmtId="164" fontId="5" fillId="0" borderId="0" xfId="1" applyNumberFormat="1" applyFont="1" applyFill="1"/>
    <xf numFmtId="0" fontId="7" fillId="0" borderId="0" xfId="0" applyFont="1"/>
    <xf numFmtId="0" fontId="8" fillId="0" borderId="0" xfId="0" applyFont="1"/>
    <xf numFmtId="0" fontId="3" fillId="4" borderId="0" xfId="3"/>
    <xf numFmtId="165" fontId="5" fillId="0" borderId="6" xfId="1" applyNumberFormat="1" applyFont="1" applyFill="1" applyBorder="1"/>
    <xf numFmtId="165" fontId="6" fillId="0" borderId="0" xfId="4" applyNumberFormat="1" applyFont="1" applyBorder="1"/>
    <xf numFmtId="43" fontId="0" fillId="0" borderId="0" xfId="5" applyFont="1"/>
    <xf numFmtId="164" fontId="4" fillId="0" borderId="0" xfId="4" applyFill="1"/>
    <xf numFmtId="164" fontId="6" fillId="0" borderId="0" xfId="4" applyFont="1" applyFill="1"/>
    <xf numFmtId="165" fontId="1" fillId="2" borderId="0" xfId="1" applyNumberFormat="1"/>
    <xf numFmtId="165" fontId="1" fillId="2" borderId="6" xfId="1" applyNumberFormat="1" applyBorder="1"/>
    <xf numFmtId="165" fontId="9" fillId="6" borderId="5" xfId="7" applyNumberFormat="1" applyBorder="1"/>
    <xf numFmtId="0" fontId="2" fillId="3" borderId="0" xfId="2"/>
    <xf numFmtId="165" fontId="9" fillId="6" borderId="7" xfId="7" applyNumberFormat="1" applyBorder="1"/>
    <xf numFmtId="165" fontId="9" fillId="5" borderId="0" xfId="6" applyNumberFormat="1"/>
    <xf numFmtId="165" fontId="9" fillId="5" borderId="5" xfId="6" applyNumberFormat="1" applyBorder="1"/>
    <xf numFmtId="165" fontId="6" fillId="0" borderId="8" xfId="4" applyNumberFormat="1" applyFont="1" applyBorder="1"/>
    <xf numFmtId="165" fontId="9" fillId="5" borderId="3" xfId="6" applyNumberFormat="1" applyBorder="1"/>
    <xf numFmtId="0" fontId="0" fillId="0" borderId="8" xfId="0" applyBorder="1"/>
    <xf numFmtId="0" fontId="0" fillId="0" borderId="9" xfId="0" applyBorder="1"/>
    <xf numFmtId="164" fontId="4" fillId="0" borderId="9" xfId="4" applyBorder="1"/>
    <xf numFmtId="164" fontId="4" fillId="0" borderId="10" xfId="4" applyFill="1" applyBorder="1"/>
    <xf numFmtId="0" fontId="0" fillId="0" borderId="10" xfId="0" applyBorder="1"/>
    <xf numFmtId="0" fontId="5" fillId="0" borderId="10" xfId="0" applyFont="1" applyBorder="1"/>
    <xf numFmtId="164" fontId="2" fillId="3" borderId="1" xfId="2" applyNumberFormat="1" applyBorder="1" applyAlignment="1">
      <alignment horizontal="center"/>
    </xf>
    <xf numFmtId="164" fontId="4" fillId="0" borderId="1" xfId="4" applyBorder="1" applyAlignment="1">
      <alignment horizontal="center"/>
    </xf>
    <xf numFmtId="164" fontId="6" fillId="0" borderId="1" xfId="4" applyFont="1" applyBorder="1" applyAlignment="1">
      <alignment horizontal="center"/>
    </xf>
  </cellXfs>
  <cellStyles count="8">
    <cellStyle name="20% — akcent 2" xfId="6" builtinId="34"/>
    <cellStyle name="20% — akcent 5" xfId="7" builtinId="46"/>
    <cellStyle name="Dobry" xfId="1" builtinId="26"/>
    <cellStyle name="Dziesiętny" xfId="5" builtinId="3"/>
    <cellStyle name="Excel Built-in Normal" xfId="4" xr:uid="{6D157283-F406-4E91-86E0-8332EA6448F2}"/>
    <cellStyle name="Neutralny" xfId="3" builtinId="28"/>
    <cellStyle name="Normalny" xfId="0" builtinId="0"/>
    <cellStyle name="Zły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9937B-0640-4684-B6CA-3075FF0F341D}">
  <sheetPr>
    <pageSetUpPr fitToPage="1"/>
  </sheetPr>
  <dimension ref="B2:AA45"/>
  <sheetViews>
    <sheetView workbookViewId="0">
      <selection activeCell="B13" sqref="B13"/>
    </sheetView>
  </sheetViews>
  <sheetFormatPr defaultRowHeight="15" x14ac:dyDescent="0.25"/>
  <cols>
    <col min="2" max="2" width="6.85546875" bestFit="1" customWidth="1"/>
    <col min="5" max="5" width="3.85546875" bestFit="1" customWidth="1"/>
    <col min="6" max="6" width="3.85546875" customWidth="1"/>
    <col min="7" max="7" width="3.140625" bestFit="1" customWidth="1"/>
    <col min="8" max="8" width="17.5703125" customWidth="1"/>
    <col min="9" max="9" width="20.140625" customWidth="1"/>
    <col min="10" max="10" width="3.140625" bestFit="1" customWidth="1"/>
    <col min="11" max="11" width="3.140625" customWidth="1"/>
    <col min="12" max="12" width="3.7109375" bestFit="1" customWidth="1"/>
    <col min="13" max="13" width="14.85546875" customWidth="1"/>
    <col min="14" max="14" width="17.7109375" customWidth="1"/>
    <col min="15" max="15" width="2.7109375" bestFit="1" customWidth="1"/>
    <col min="16" max="16" width="2.7109375" customWidth="1"/>
    <col min="17" max="17" width="4.28515625" bestFit="1" customWidth="1"/>
    <col min="18" max="18" width="15.140625" customWidth="1"/>
    <col min="19" max="19" width="18.140625" customWidth="1"/>
    <col min="20" max="20" width="4.28515625" bestFit="1" customWidth="1"/>
    <col min="21" max="21" width="4.28515625" customWidth="1"/>
    <col min="22" max="22" width="3.7109375" customWidth="1"/>
    <col min="23" max="23" width="13.140625" customWidth="1"/>
    <col min="24" max="24" width="13.7109375" customWidth="1"/>
    <col min="25" max="25" width="4.28515625" bestFit="1" customWidth="1"/>
  </cols>
  <sheetData>
    <row r="2" spans="2:27" x14ac:dyDescent="0.25">
      <c r="B2" s="1"/>
      <c r="C2" s="45" t="s">
        <v>0</v>
      </c>
      <c r="D2" s="45"/>
      <c r="E2" s="2"/>
      <c r="F2" s="2"/>
      <c r="G2" s="1"/>
      <c r="H2" s="45" t="s">
        <v>1</v>
      </c>
      <c r="I2" s="45"/>
      <c r="J2" s="2"/>
      <c r="K2" s="2"/>
      <c r="L2" s="1"/>
      <c r="M2" s="45" t="s">
        <v>2</v>
      </c>
      <c r="N2" s="45"/>
      <c r="O2" s="2"/>
      <c r="P2" s="2"/>
      <c r="Q2" s="1"/>
      <c r="R2" s="45" t="s">
        <v>3</v>
      </c>
      <c r="S2" s="45"/>
      <c r="T2" s="2"/>
      <c r="U2" s="2"/>
      <c r="V2" s="2"/>
      <c r="W2" s="44" t="s">
        <v>4</v>
      </c>
      <c r="X2" s="44"/>
      <c r="Y2" s="2"/>
    </row>
    <row r="3" spans="2:27" x14ac:dyDescent="0.25">
      <c r="B3" s="1" t="s">
        <v>5</v>
      </c>
      <c r="C3" s="3">
        <v>1750</v>
      </c>
      <c r="D3" s="4">
        <v>1000</v>
      </c>
      <c r="E3" s="5" t="s">
        <v>6</v>
      </c>
      <c r="F3" s="5"/>
      <c r="G3" s="6" t="s">
        <v>7</v>
      </c>
      <c r="H3" s="3">
        <v>1000</v>
      </c>
      <c r="I3" s="4">
        <v>1000</v>
      </c>
      <c r="J3" s="5" t="s">
        <v>8</v>
      </c>
      <c r="K3" s="5"/>
      <c r="L3" s="6" t="s">
        <v>9</v>
      </c>
      <c r="M3" s="3">
        <v>500</v>
      </c>
      <c r="N3" s="4">
        <v>500</v>
      </c>
      <c r="O3" s="5" t="s">
        <v>8</v>
      </c>
      <c r="P3" s="5"/>
      <c r="Q3" s="6" t="s">
        <v>10</v>
      </c>
      <c r="R3" s="3">
        <v>150</v>
      </c>
      <c r="S3" s="4">
        <v>150</v>
      </c>
      <c r="T3" s="5" t="s">
        <v>8</v>
      </c>
      <c r="U3" s="5"/>
      <c r="V3" s="5"/>
      <c r="W3" s="7"/>
      <c r="X3" s="4">
        <v>100</v>
      </c>
      <c r="Y3" s="5" t="s">
        <v>8</v>
      </c>
      <c r="Z3" s="8"/>
      <c r="AA3" s="8"/>
    </row>
    <row r="4" spans="2:27" x14ac:dyDescent="0.25">
      <c r="B4" s="1"/>
      <c r="C4" s="9"/>
      <c r="D4" s="4">
        <v>500</v>
      </c>
      <c r="E4" s="5" t="s">
        <v>11</v>
      </c>
      <c r="F4" s="5"/>
      <c r="G4" s="6" t="s">
        <v>12</v>
      </c>
      <c r="H4" s="10">
        <v>100</v>
      </c>
      <c r="I4" s="11"/>
      <c r="J4" s="5"/>
      <c r="K4" s="5"/>
      <c r="L4" s="6"/>
      <c r="M4" s="9"/>
      <c r="N4" s="12"/>
      <c r="O4" s="5"/>
      <c r="P4" s="5"/>
      <c r="Q4" s="6" t="s">
        <v>13</v>
      </c>
      <c r="R4" s="13">
        <v>10</v>
      </c>
      <c r="S4" s="12">
        <v>10</v>
      </c>
      <c r="T4" s="5" t="s">
        <v>14</v>
      </c>
      <c r="U4" s="5"/>
      <c r="V4" s="5"/>
      <c r="W4" s="9"/>
      <c r="X4" s="12"/>
      <c r="Y4" s="5"/>
      <c r="Z4" s="8"/>
      <c r="AA4" s="8"/>
    </row>
    <row r="5" spans="2:27" ht="15.75" thickBot="1" x14ac:dyDescent="0.3">
      <c r="B5" s="1"/>
      <c r="C5" s="9"/>
      <c r="D5" s="4">
        <v>150</v>
      </c>
      <c r="E5" s="5" t="s">
        <v>15</v>
      </c>
      <c r="F5" s="5"/>
      <c r="G5" s="6"/>
      <c r="H5" s="9"/>
      <c r="I5" s="14">
        <v>70</v>
      </c>
      <c r="J5" s="5" t="s">
        <v>16</v>
      </c>
      <c r="K5" s="5"/>
      <c r="L5" s="6"/>
      <c r="M5" s="15">
        <f>SUM(M3:M4)</f>
        <v>500</v>
      </c>
      <c r="N5" s="16">
        <f>SUM(N3:N4)</f>
        <v>500</v>
      </c>
      <c r="O5" s="5"/>
      <c r="P5" s="5"/>
      <c r="Q5" s="6"/>
      <c r="R5" s="15">
        <f>SUM(R3:R4)</f>
        <v>160</v>
      </c>
      <c r="S5" s="16">
        <f>SUM(S3:S4)</f>
        <v>160</v>
      </c>
      <c r="T5" s="5"/>
      <c r="U5" s="5"/>
      <c r="V5" s="5"/>
      <c r="W5" s="12"/>
      <c r="X5" s="12"/>
      <c r="Y5" s="5"/>
      <c r="Z5" s="8"/>
      <c r="AA5" s="8"/>
    </row>
    <row r="6" spans="2:27" ht="15.75" thickTop="1" x14ac:dyDescent="0.25">
      <c r="B6" s="1" t="s">
        <v>17</v>
      </c>
      <c r="C6" s="13">
        <v>70</v>
      </c>
      <c r="D6" s="12"/>
      <c r="E6" s="5"/>
      <c r="F6" s="5"/>
      <c r="G6" s="6"/>
      <c r="H6" s="9"/>
      <c r="I6" s="14">
        <v>30</v>
      </c>
      <c r="J6" s="5" t="s">
        <v>18</v>
      </c>
      <c r="K6" s="5"/>
      <c r="L6" s="6"/>
      <c r="M6" s="5"/>
      <c r="N6" s="5"/>
      <c r="O6" s="5"/>
      <c r="P6" s="5"/>
      <c r="Q6" s="6"/>
      <c r="R6" s="12"/>
      <c r="S6" s="12"/>
      <c r="T6" s="5"/>
      <c r="U6" s="5"/>
      <c r="Z6" s="8"/>
      <c r="AA6" s="8"/>
    </row>
    <row r="7" spans="2:27" ht="15.75" thickBot="1" x14ac:dyDescent="0.3">
      <c r="B7" s="1"/>
      <c r="C7" s="9"/>
      <c r="D7" s="12">
        <v>70</v>
      </c>
      <c r="E7" s="5" t="s">
        <v>20</v>
      </c>
      <c r="F7" s="5"/>
      <c r="G7" s="8"/>
      <c r="H7" s="17">
        <f>SUM(H3:H6)</f>
        <v>1100</v>
      </c>
      <c r="I7" s="18">
        <f>SUM(I3:I6)</f>
        <v>1100</v>
      </c>
      <c r="J7" s="5"/>
      <c r="K7" s="5"/>
      <c r="L7" s="6"/>
      <c r="M7" s="5"/>
      <c r="N7" s="5"/>
      <c r="O7" s="5"/>
      <c r="P7" s="5"/>
      <c r="Q7" s="6"/>
      <c r="R7" s="12"/>
      <c r="S7" s="12"/>
      <c r="T7" s="5"/>
      <c r="U7" s="5"/>
      <c r="Z7" s="8"/>
      <c r="AA7" s="8"/>
    </row>
    <row r="8" spans="2:27" ht="16.5" thickTop="1" thickBot="1" x14ac:dyDescent="0.3">
      <c r="B8" s="1"/>
      <c r="C8" s="15">
        <f>SUM(C3:C7)</f>
        <v>1820</v>
      </c>
      <c r="D8" s="16">
        <f>SUM(D3:D7)</f>
        <v>1720</v>
      </c>
      <c r="E8" s="5"/>
      <c r="F8" s="5"/>
      <c r="G8" s="6"/>
      <c r="H8" s="8"/>
      <c r="I8" s="8"/>
      <c r="J8" s="5"/>
      <c r="K8" s="5"/>
      <c r="L8" s="6"/>
      <c r="M8" s="5"/>
      <c r="N8" s="5"/>
      <c r="O8" s="5"/>
      <c r="P8" s="5"/>
      <c r="Q8" s="6"/>
      <c r="R8" s="12"/>
      <c r="S8" s="12"/>
      <c r="T8" s="5"/>
      <c r="U8" s="5"/>
      <c r="Z8" s="8"/>
      <c r="AA8" s="8"/>
    </row>
    <row r="9" spans="2:27" ht="15.75" thickTop="1" x14ac:dyDescent="0.25">
      <c r="B9" s="1"/>
      <c r="C9" s="12"/>
      <c r="D9" s="12"/>
      <c r="E9" s="5"/>
      <c r="F9" s="5"/>
      <c r="G9" s="6"/>
      <c r="H9" s="8"/>
      <c r="I9" s="8"/>
      <c r="J9" s="5"/>
      <c r="K9" s="5"/>
      <c r="L9" s="6"/>
      <c r="M9" s="5"/>
      <c r="N9" s="5"/>
      <c r="O9" s="5"/>
      <c r="P9" s="5"/>
      <c r="Q9" s="6"/>
      <c r="R9" s="12"/>
      <c r="S9" s="12"/>
      <c r="T9" s="5"/>
      <c r="U9" s="5"/>
      <c r="Z9" s="8"/>
      <c r="AA9" s="8"/>
    </row>
    <row r="10" spans="2:27" x14ac:dyDescent="0.25">
      <c r="B10" s="1"/>
      <c r="C10" s="12"/>
      <c r="D10" s="12"/>
      <c r="E10" s="5"/>
      <c r="F10" s="5"/>
      <c r="G10" s="6"/>
      <c r="H10" s="45" t="s">
        <v>24</v>
      </c>
      <c r="I10" s="45"/>
      <c r="J10" s="2"/>
      <c r="K10" s="2"/>
      <c r="L10" s="1"/>
      <c r="M10" s="45" t="s">
        <v>25</v>
      </c>
      <c r="N10" s="45"/>
      <c r="O10" s="2"/>
      <c r="P10" s="2"/>
      <c r="Q10" s="1"/>
      <c r="R10" s="45" t="s">
        <v>26</v>
      </c>
      <c r="S10" s="45"/>
      <c r="T10" s="5"/>
      <c r="U10" s="5"/>
      <c r="V10" s="5"/>
      <c r="W10" s="45" t="s">
        <v>19</v>
      </c>
      <c r="X10" s="45"/>
      <c r="Y10" s="5"/>
      <c r="Z10" s="8"/>
      <c r="AA10" s="8"/>
    </row>
    <row r="11" spans="2:27" x14ac:dyDescent="0.25">
      <c r="B11" s="1"/>
      <c r="C11" s="12"/>
      <c r="D11" s="12"/>
      <c r="E11" s="5"/>
      <c r="F11" s="5"/>
      <c r="G11" s="6" t="s">
        <v>27</v>
      </c>
      <c r="H11" s="3">
        <v>30</v>
      </c>
      <c r="I11" s="4"/>
      <c r="J11" s="5"/>
      <c r="K11" s="5"/>
      <c r="L11" s="6"/>
      <c r="M11" s="3"/>
      <c r="N11" s="4"/>
      <c r="O11" s="5"/>
      <c r="P11" s="5"/>
      <c r="Q11" s="6" t="s">
        <v>28</v>
      </c>
      <c r="R11" s="3">
        <v>10</v>
      </c>
      <c r="S11" s="4"/>
      <c r="T11" s="5"/>
      <c r="U11" s="5"/>
      <c r="V11" s="5"/>
      <c r="W11" s="7"/>
      <c r="X11" s="4">
        <v>100</v>
      </c>
      <c r="Y11" s="5" t="s">
        <v>21</v>
      </c>
      <c r="Z11" s="8"/>
      <c r="AA11" s="8"/>
    </row>
    <row r="12" spans="2:27" x14ac:dyDescent="0.25">
      <c r="C12" s="8"/>
      <c r="D12" s="8"/>
      <c r="E12" s="8"/>
      <c r="F12" s="8"/>
      <c r="G12" s="8"/>
      <c r="H12" s="9"/>
      <c r="I12" s="12"/>
      <c r="J12" s="5"/>
      <c r="K12" s="5"/>
      <c r="L12" s="6"/>
      <c r="M12" s="9"/>
      <c r="N12" s="12"/>
      <c r="O12" s="5"/>
      <c r="P12" s="5"/>
      <c r="Q12" s="6"/>
      <c r="R12" s="13"/>
      <c r="S12" s="12"/>
      <c r="T12" s="8"/>
      <c r="U12" s="8"/>
      <c r="V12" s="5"/>
      <c r="W12" s="9"/>
      <c r="X12" s="4">
        <v>10</v>
      </c>
      <c r="Y12" s="5" t="s">
        <v>22</v>
      </c>
      <c r="Z12" s="8"/>
      <c r="AA12" s="8"/>
    </row>
    <row r="13" spans="2:27" ht="15.75" thickBot="1" x14ac:dyDescent="0.3">
      <c r="C13" s="8"/>
      <c r="D13" s="8"/>
      <c r="E13" s="8"/>
      <c r="F13" s="8"/>
      <c r="G13" s="8"/>
      <c r="H13" s="15">
        <f>SUM(H11:H12)</f>
        <v>30</v>
      </c>
      <c r="I13" s="16">
        <f>SUM(I11:I12)</f>
        <v>0</v>
      </c>
      <c r="J13" s="5"/>
      <c r="K13" s="5"/>
      <c r="L13" s="6"/>
      <c r="M13" s="15">
        <f>SUM(M11:M12)</f>
        <v>0</v>
      </c>
      <c r="N13" s="16">
        <f>SUM(N11:N12)</f>
        <v>0</v>
      </c>
      <c r="O13" s="5"/>
      <c r="P13" s="5"/>
      <c r="Q13" s="6"/>
      <c r="R13" s="15">
        <f>SUM(R11:R12)</f>
        <v>10</v>
      </c>
      <c r="S13" s="16">
        <f>SUM(S11:S12)</f>
        <v>0</v>
      </c>
      <c r="T13" s="8"/>
      <c r="U13" s="8"/>
      <c r="V13" s="8" t="s">
        <v>23</v>
      </c>
      <c r="W13" s="8">
        <v>70</v>
      </c>
      <c r="X13" s="19"/>
      <c r="Y13" s="5"/>
      <c r="Z13" s="8"/>
      <c r="AA13" s="8"/>
    </row>
    <row r="14" spans="2:27" ht="16.5" thickTop="1" thickBot="1" x14ac:dyDescent="0.3"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5"/>
      <c r="W14" s="15">
        <f>SUM(W11:W13)</f>
        <v>70</v>
      </c>
      <c r="X14" s="16">
        <f>SUM(X11:X13)</f>
        <v>110</v>
      </c>
      <c r="Y14" s="5"/>
      <c r="Z14" s="8"/>
      <c r="AA14" s="8"/>
    </row>
    <row r="15" spans="2:27" ht="15.75" thickTop="1" x14ac:dyDescent="0.25"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2:27" x14ac:dyDescent="0.25">
      <c r="B16" s="42" t="s">
        <v>138</v>
      </c>
      <c r="C16" s="43"/>
      <c r="D16" s="43"/>
      <c r="E16" s="43"/>
      <c r="F16" s="43"/>
      <c r="G16" s="43"/>
      <c r="H16" s="43"/>
      <c r="I16" s="43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2:26" x14ac:dyDescent="0.25">
      <c r="B17" s="2" t="s">
        <v>5</v>
      </c>
      <c r="C17" s="20" t="s">
        <v>29</v>
      </c>
    </row>
    <row r="18" spans="2:26" x14ac:dyDescent="0.25">
      <c r="B18" s="2" t="s">
        <v>30</v>
      </c>
      <c r="C18" s="20" t="s">
        <v>31</v>
      </c>
    </row>
    <row r="19" spans="2:26" x14ac:dyDescent="0.25">
      <c r="B19" s="2" t="s">
        <v>32</v>
      </c>
      <c r="C19" s="20" t="s">
        <v>33</v>
      </c>
      <c r="F19" t="s">
        <v>34</v>
      </c>
    </row>
    <row r="20" spans="2:26" x14ac:dyDescent="0.25">
      <c r="B20" s="2" t="s">
        <v>35</v>
      </c>
      <c r="C20" s="2" t="s">
        <v>36</v>
      </c>
      <c r="I20" t="s">
        <v>37</v>
      </c>
    </row>
    <row r="21" spans="2:26" x14ac:dyDescent="0.25">
      <c r="B21" s="2" t="s">
        <v>23</v>
      </c>
      <c r="C21" s="2" t="s">
        <v>38</v>
      </c>
      <c r="J21" t="s">
        <v>39</v>
      </c>
    </row>
    <row r="22" spans="2:26" x14ac:dyDescent="0.25">
      <c r="B22" s="2" t="s">
        <v>40</v>
      </c>
      <c r="C22" s="20" t="s">
        <v>41</v>
      </c>
    </row>
    <row r="24" spans="2:26" x14ac:dyDescent="0.25">
      <c r="B24" s="41" t="s">
        <v>139</v>
      </c>
      <c r="C24" s="42"/>
      <c r="D24" s="42"/>
      <c r="E24" s="42"/>
      <c r="F24" s="42"/>
      <c r="G24" s="42"/>
      <c r="H24" s="42"/>
      <c r="I24" s="42"/>
    </row>
    <row r="25" spans="2:26" x14ac:dyDescent="0.25">
      <c r="B25" s="27"/>
    </row>
    <row r="26" spans="2:26" x14ac:dyDescent="0.25">
      <c r="B26" s="21" t="s">
        <v>5</v>
      </c>
      <c r="C26" s="8" t="s">
        <v>42</v>
      </c>
      <c r="D26" s="21"/>
    </row>
    <row r="27" spans="2:26" x14ac:dyDescent="0.25">
      <c r="B27" s="21"/>
      <c r="C27" s="8" t="s">
        <v>43</v>
      </c>
      <c r="D27" s="21"/>
    </row>
    <row r="28" spans="2:26" x14ac:dyDescent="0.25">
      <c r="B28" s="21"/>
      <c r="C28" s="8" t="s">
        <v>44</v>
      </c>
      <c r="D28" s="21"/>
      <c r="Y28" s="2"/>
    </row>
    <row r="29" spans="2:26" x14ac:dyDescent="0.25">
      <c r="B29" s="21"/>
      <c r="C29" s="8" t="s">
        <v>45</v>
      </c>
      <c r="D29" s="21"/>
      <c r="Y29" s="5"/>
      <c r="Z29" s="8"/>
    </row>
    <row r="30" spans="2:26" x14ac:dyDescent="0.25">
      <c r="B30" s="21"/>
      <c r="C30" s="8" t="s">
        <v>46</v>
      </c>
      <c r="D30" s="21"/>
      <c r="Y30" s="5"/>
      <c r="Z30" s="8"/>
    </row>
    <row r="31" spans="2:26" x14ac:dyDescent="0.25">
      <c r="B31" s="21"/>
      <c r="C31" s="21"/>
      <c r="D31" s="21"/>
      <c r="Y31" s="5"/>
      <c r="Z31" s="8"/>
    </row>
    <row r="32" spans="2:26" x14ac:dyDescent="0.25">
      <c r="B32" s="21" t="s">
        <v>30</v>
      </c>
      <c r="C32" s="8" t="s">
        <v>47</v>
      </c>
      <c r="D32" s="21"/>
      <c r="Y32" s="5"/>
      <c r="Z32" s="8"/>
    </row>
    <row r="33" spans="2:26" x14ac:dyDescent="0.25">
      <c r="B33" s="21" t="s">
        <v>48</v>
      </c>
      <c r="C33" s="8" t="s">
        <v>49</v>
      </c>
      <c r="D33" s="21"/>
      <c r="Y33" s="5"/>
      <c r="Z33" s="8"/>
    </row>
    <row r="34" spans="2:26" x14ac:dyDescent="0.25">
      <c r="B34" s="21" t="s">
        <v>50</v>
      </c>
      <c r="C34" s="8" t="s">
        <v>44</v>
      </c>
      <c r="D34" s="21"/>
      <c r="Y34" s="5"/>
      <c r="Z34" s="8"/>
    </row>
    <row r="35" spans="2:26" x14ac:dyDescent="0.25">
      <c r="B35" s="21" t="s">
        <v>51</v>
      </c>
      <c r="C35" s="8" t="s">
        <v>45</v>
      </c>
      <c r="D35" s="21"/>
      <c r="Y35" s="8"/>
      <c r="Z35" s="8"/>
    </row>
    <row r="36" spans="2:26" x14ac:dyDescent="0.25">
      <c r="B36" s="21"/>
      <c r="C36" s="21"/>
      <c r="D36" s="21"/>
      <c r="Y36" s="8"/>
      <c r="Z36" s="8"/>
    </row>
    <row r="37" spans="2:26" x14ac:dyDescent="0.25">
      <c r="B37" s="21" t="s">
        <v>32</v>
      </c>
      <c r="C37" s="8" t="s">
        <v>52</v>
      </c>
      <c r="D37" s="21"/>
      <c r="Y37" s="5"/>
      <c r="Z37" s="8"/>
    </row>
    <row r="38" spans="2:26" x14ac:dyDescent="0.25">
      <c r="B38" s="21" t="s">
        <v>53</v>
      </c>
      <c r="C38" s="8" t="s">
        <v>54</v>
      </c>
      <c r="D38" s="21"/>
      <c r="Y38" s="5"/>
      <c r="Z38" s="8"/>
    </row>
    <row r="39" spans="2:26" x14ac:dyDescent="0.25">
      <c r="B39" s="21" t="s">
        <v>55</v>
      </c>
      <c r="C39" s="8" t="s">
        <v>56</v>
      </c>
      <c r="D39" s="21"/>
      <c r="Y39" s="8"/>
    </row>
    <row r="40" spans="2:26" x14ac:dyDescent="0.25">
      <c r="B40" s="21"/>
      <c r="C40" s="21"/>
      <c r="D40" s="21"/>
      <c r="Y40" s="8"/>
    </row>
    <row r="41" spans="2:26" x14ac:dyDescent="0.25">
      <c r="B41" s="21" t="s">
        <v>35</v>
      </c>
      <c r="C41" s="21" t="s">
        <v>57</v>
      </c>
      <c r="D41" s="21"/>
    </row>
    <row r="42" spans="2:26" x14ac:dyDescent="0.25">
      <c r="B42" s="21" t="s">
        <v>17</v>
      </c>
      <c r="C42" s="22" t="s">
        <v>58</v>
      </c>
      <c r="D42" s="21"/>
    </row>
    <row r="43" spans="2:26" x14ac:dyDescent="0.25">
      <c r="B43" s="21"/>
      <c r="C43" s="21"/>
      <c r="D43" s="21"/>
    </row>
    <row r="44" spans="2:26" x14ac:dyDescent="0.25">
      <c r="B44" s="21" t="s">
        <v>23</v>
      </c>
      <c r="C44" s="21" t="s">
        <v>38</v>
      </c>
      <c r="D44" s="21"/>
    </row>
    <row r="45" spans="2:26" x14ac:dyDescent="0.25">
      <c r="B45" s="21" t="s">
        <v>59</v>
      </c>
      <c r="C45" s="21" t="s">
        <v>60</v>
      </c>
      <c r="D45" s="21"/>
    </row>
  </sheetData>
  <mergeCells count="9">
    <mergeCell ref="W2:X2"/>
    <mergeCell ref="W10:X10"/>
    <mergeCell ref="C2:D2"/>
    <mergeCell ref="H2:I2"/>
    <mergeCell ref="H10:I10"/>
    <mergeCell ref="M2:N2"/>
    <mergeCell ref="M10:N10"/>
    <mergeCell ref="R10:S10"/>
    <mergeCell ref="R2:S2"/>
  </mergeCells>
  <pageMargins left="0.70866141732283472" right="0.70866141732283472" top="0.74803149606299213" bottom="0.74803149606299213" header="0.31496062992125984" footer="0.31496062992125984"/>
  <pageSetup paperSize="9" scale="61" orientation="landscape" horizontalDpi="4294967294" verticalDpi="4294967294" r:id="rId1"/>
  <headerFooter>
    <oddHeader>&amp;L&amp;F
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DD3C9-A192-48BB-A140-1AC5ABA01670}">
  <sheetPr>
    <pageSetUpPr fitToPage="1"/>
  </sheetPr>
  <dimension ref="A1:AC45"/>
  <sheetViews>
    <sheetView topLeftCell="A12" workbookViewId="0">
      <selection activeCell="P34" sqref="P34"/>
    </sheetView>
  </sheetViews>
  <sheetFormatPr defaultRowHeight="15" x14ac:dyDescent="0.25"/>
  <cols>
    <col min="1" max="1" width="4.7109375" customWidth="1"/>
    <col min="4" max="6" width="4.7109375" customWidth="1"/>
    <col min="7" max="8" width="15.42578125" customWidth="1"/>
    <col min="9" max="11" width="4.7109375" customWidth="1"/>
    <col min="14" max="14" width="4.7109375" customWidth="1"/>
    <col min="15" max="15" width="1.85546875" customWidth="1"/>
    <col min="16" max="16" width="5" customWidth="1"/>
    <col min="19" max="19" width="5" customWidth="1"/>
    <col min="20" max="20" width="5.140625" customWidth="1"/>
    <col min="21" max="21" width="5" customWidth="1"/>
    <col min="22" max="23" width="15.5703125" customWidth="1"/>
    <col min="24" max="24" width="5" customWidth="1"/>
    <col min="25" max="25" width="4.42578125" customWidth="1"/>
    <col min="26" max="26" width="5" customWidth="1"/>
    <col min="29" max="29" width="5" customWidth="1"/>
  </cols>
  <sheetData>
    <row r="1" spans="1:29" x14ac:dyDescent="0.25">
      <c r="A1" s="23"/>
      <c r="B1" s="23"/>
      <c r="C1" s="23" t="s">
        <v>137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29" x14ac:dyDescent="0.25">
      <c r="B2" t="s">
        <v>96</v>
      </c>
      <c r="O2" s="39"/>
      <c r="Q2" t="s">
        <v>97</v>
      </c>
    </row>
    <row r="3" spans="1:29" x14ac:dyDescent="0.25">
      <c r="O3" s="39"/>
    </row>
    <row r="4" spans="1:29" x14ac:dyDescent="0.25">
      <c r="A4" s="1"/>
      <c r="B4" s="45" t="s">
        <v>61</v>
      </c>
      <c r="C4" s="45"/>
      <c r="D4" s="2"/>
      <c r="E4" s="2"/>
      <c r="F4" s="1"/>
      <c r="G4" s="45" t="s">
        <v>62</v>
      </c>
      <c r="H4" s="45"/>
      <c r="I4" s="2"/>
      <c r="J4" s="2"/>
      <c r="K4" s="1"/>
      <c r="L4" s="45" t="s">
        <v>63</v>
      </c>
      <c r="M4" s="45"/>
      <c r="N4" s="2"/>
      <c r="O4" s="40"/>
      <c r="P4" s="1"/>
      <c r="Q4" s="45" t="s">
        <v>61</v>
      </c>
      <c r="R4" s="45"/>
      <c r="S4" s="2"/>
      <c r="T4" s="2"/>
      <c r="U4" s="1"/>
      <c r="V4" s="45" t="s">
        <v>62</v>
      </c>
      <c r="W4" s="45"/>
      <c r="X4" s="2"/>
      <c r="Y4" s="2"/>
      <c r="Z4" s="1"/>
      <c r="AA4" s="45" t="s">
        <v>63</v>
      </c>
      <c r="AB4" s="45"/>
      <c r="AC4" s="2"/>
    </row>
    <row r="5" spans="1:29" x14ac:dyDescent="0.25">
      <c r="A5" s="1" t="s">
        <v>64</v>
      </c>
      <c r="B5" s="3">
        <v>1000</v>
      </c>
      <c r="C5" s="12"/>
      <c r="D5" s="5"/>
      <c r="E5" s="5"/>
      <c r="F5" s="6" t="s">
        <v>12</v>
      </c>
      <c r="G5" s="3">
        <v>900</v>
      </c>
      <c r="H5" s="4">
        <v>1000</v>
      </c>
      <c r="I5" s="5" t="s">
        <v>65</v>
      </c>
      <c r="J5" s="5"/>
      <c r="K5" s="6"/>
      <c r="L5" s="7"/>
      <c r="M5" s="4">
        <v>900</v>
      </c>
      <c r="N5" s="5" t="s">
        <v>21</v>
      </c>
      <c r="O5" s="40"/>
      <c r="P5" s="1" t="s">
        <v>64</v>
      </c>
      <c r="Q5" s="3">
        <v>1500</v>
      </c>
      <c r="R5" s="12"/>
      <c r="S5" s="5"/>
      <c r="T5" s="5"/>
      <c r="U5" s="6" t="s">
        <v>12</v>
      </c>
      <c r="V5" s="3">
        <v>1300</v>
      </c>
      <c r="W5" s="4">
        <v>1500</v>
      </c>
      <c r="X5" s="5" t="s">
        <v>65</v>
      </c>
      <c r="Y5" s="5"/>
      <c r="Z5" s="6"/>
      <c r="AA5" s="7"/>
      <c r="AB5" s="4">
        <v>1300</v>
      </c>
      <c r="AC5" s="5" t="s">
        <v>21</v>
      </c>
    </row>
    <row r="6" spans="1:29" x14ac:dyDescent="0.25">
      <c r="A6" s="1"/>
      <c r="B6" s="9"/>
      <c r="C6" s="4">
        <v>70</v>
      </c>
      <c r="D6" s="5" t="s">
        <v>16</v>
      </c>
      <c r="E6" s="5"/>
      <c r="G6" s="38"/>
      <c r="H6" s="12">
        <v>-100</v>
      </c>
      <c r="I6" s="5" t="s">
        <v>86</v>
      </c>
      <c r="J6" s="5"/>
      <c r="K6" s="6"/>
      <c r="L6" s="9"/>
      <c r="M6" s="12"/>
      <c r="N6" s="5"/>
      <c r="O6" s="40"/>
      <c r="P6" s="1"/>
      <c r="Q6" s="9"/>
      <c r="R6" s="4">
        <v>30</v>
      </c>
      <c r="S6" s="5" t="s">
        <v>113</v>
      </c>
      <c r="T6" s="5"/>
      <c r="V6" s="38"/>
      <c r="W6" s="12">
        <v>-200</v>
      </c>
      <c r="X6" s="5" t="s">
        <v>18</v>
      </c>
      <c r="Y6" s="5"/>
      <c r="Z6" s="6"/>
      <c r="AA6" s="9"/>
      <c r="AB6" s="12"/>
      <c r="AC6" s="5"/>
    </row>
    <row r="7" spans="1:29" ht="15.75" thickBot="1" x14ac:dyDescent="0.3">
      <c r="A7" s="1"/>
      <c r="B7" s="15">
        <f>SUM(B5:B6)</f>
        <v>1000</v>
      </c>
      <c r="C7" s="24">
        <f>SUM(C5:C6)</f>
        <v>70</v>
      </c>
      <c r="D7" s="5"/>
      <c r="E7" s="5"/>
      <c r="F7" s="6"/>
      <c r="G7" s="35">
        <f>SUM(G5:G6)</f>
        <v>900</v>
      </c>
      <c r="H7" s="30">
        <f>SUM(H5:H6)</f>
        <v>900</v>
      </c>
      <c r="I7" s="5"/>
      <c r="J7" s="5"/>
      <c r="K7" s="6"/>
      <c r="L7" s="15">
        <f>SUM(L5:L6)</f>
        <v>0</v>
      </c>
      <c r="M7" s="24">
        <f>SUM(M5:M6)</f>
        <v>900</v>
      </c>
      <c r="N7" s="5"/>
      <c r="O7" s="40"/>
      <c r="P7" s="1"/>
      <c r="Q7" s="15">
        <f>SUM(Q5:Q6)</f>
        <v>1500</v>
      </c>
      <c r="R7" s="24">
        <f>SUM(R5:R6)</f>
        <v>30</v>
      </c>
      <c r="S7" s="5"/>
      <c r="T7" s="5"/>
      <c r="U7" s="6"/>
      <c r="V7" s="35">
        <f>SUM(V5:V6)</f>
        <v>1300</v>
      </c>
      <c r="W7" s="30">
        <f>SUM(W5:W6)</f>
        <v>1300</v>
      </c>
      <c r="X7" s="5"/>
      <c r="Y7" s="5"/>
      <c r="Z7" s="6"/>
      <c r="AA7" s="15">
        <f>SUM(AA5:AA6)</f>
        <v>0</v>
      </c>
      <c r="AB7" s="24">
        <f>SUM(AB5:AB6)</f>
        <v>1300</v>
      </c>
      <c r="AC7" s="5"/>
    </row>
    <row r="8" spans="1:29" ht="15.75" thickTop="1" x14ac:dyDescent="0.25">
      <c r="A8" s="1"/>
      <c r="B8" s="12"/>
      <c r="C8" s="12"/>
      <c r="D8" s="5"/>
      <c r="E8" s="5"/>
      <c r="F8" s="6"/>
      <c r="G8" s="12"/>
      <c r="H8" s="12"/>
      <c r="I8" s="5"/>
      <c r="J8" s="5"/>
      <c r="K8" s="6"/>
      <c r="L8" s="12"/>
      <c r="M8" s="12"/>
      <c r="N8" s="5"/>
      <c r="O8" s="40"/>
      <c r="P8" s="1"/>
      <c r="Q8" s="12"/>
      <c r="R8" s="12"/>
      <c r="S8" s="5"/>
      <c r="T8" s="5"/>
      <c r="U8" s="6"/>
      <c r="V8" s="12"/>
      <c r="W8" s="12"/>
      <c r="X8" s="5"/>
      <c r="Y8" s="5"/>
      <c r="Z8" s="6"/>
      <c r="AA8" s="12"/>
      <c r="AB8" s="12"/>
      <c r="AC8" s="5"/>
    </row>
    <row r="9" spans="1:29" x14ac:dyDescent="0.25">
      <c r="A9" s="1"/>
      <c r="B9" s="12"/>
      <c r="C9" s="12"/>
      <c r="D9" s="5"/>
      <c r="E9" s="5"/>
      <c r="F9" s="1"/>
      <c r="G9" s="45" t="s">
        <v>104</v>
      </c>
      <c r="H9" s="45"/>
      <c r="I9" s="2"/>
      <c r="J9" s="5"/>
      <c r="K9" s="6"/>
      <c r="L9" s="12"/>
      <c r="M9" s="12"/>
      <c r="N9" s="5"/>
      <c r="O9" s="40"/>
      <c r="P9" s="1"/>
      <c r="Q9" s="12"/>
      <c r="R9" s="12"/>
      <c r="S9" s="5"/>
      <c r="T9" s="5"/>
      <c r="U9" s="1"/>
      <c r="V9" s="45" t="s">
        <v>104</v>
      </c>
      <c r="W9" s="45"/>
      <c r="X9" s="2"/>
      <c r="Y9" s="5"/>
      <c r="Z9" s="6"/>
      <c r="AA9" s="12"/>
      <c r="AB9" s="12"/>
      <c r="AC9" s="5"/>
    </row>
    <row r="10" spans="1:29" x14ac:dyDescent="0.25">
      <c r="A10" s="1"/>
      <c r="B10" s="12"/>
      <c r="C10" s="12"/>
      <c r="D10" s="5"/>
      <c r="E10" s="5"/>
      <c r="F10" s="6"/>
      <c r="G10" s="3"/>
      <c r="H10" s="4">
        <v>100</v>
      </c>
      <c r="I10" s="5" t="s">
        <v>86</v>
      </c>
      <c r="J10" s="5"/>
      <c r="K10" s="6"/>
      <c r="L10" s="12" t="s">
        <v>92</v>
      </c>
      <c r="M10" s="29">
        <f>H7</f>
        <v>900</v>
      </c>
      <c r="N10" s="5"/>
      <c r="O10" s="40"/>
      <c r="P10" s="1"/>
      <c r="Q10" s="12"/>
      <c r="R10" s="12"/>
      <c r="S10" s="5"/>
      <c r="T10" s="5"/>
      <c r="U10" s="6"/>
      <c r="V10" s="3"/>
      <c r="W10" s="4">
        <v>30</v>
      </c>
      <c r="X10" s="5" t="s">
        <v>98</v>
      </c>
      <c r="Y10" s="5"/>
      <c r="Z10" s="6"/>
      <c r="AA10" s="12" t="s">
        <v>92</v>
      </c>
      <c r="AB10" s="29">
        <f>W7</f>
        <v>1300</v>
      </c>
      <c r="AC10" s="5"/>
    </row>
    <row r="11" spans="1:29" x14ac:dyDescent="0.25">
      <c r="A11" s="1"/>
      <c r="B11" s="12"/>
      <c r="C11" s="12"/>
      <c r="D11" s="5"/>
      <c r="E11" s="5"/>
      <c r="F11" s="6" t="s">
        <v>17</v>
      </c>
      <c r="G11" s="13">
        <v>70</v>
      </c>
      <c r="H11" s="12"/>
      <c r="I11" s="5"/>
      <c r="J11" s="5"/>
      <c r="K11" s="6"/>
      <c r="L11" s="12" t="s">
        <v>93</v>
      </c>
      <c r="M11" s="34">
        <f>G7</f>
        <v>900</v>
      </c>
      <c r="N11" s="5"/>
      <c r="O11" s="40"/>
      <c r="P11" s="1"/>
      <c r="Q11" s="12"/>
      <c r="R11" s="12"/>
      <c r="S11" s="5"/>
      <c r="T11" s="5"/>
      <c r="U11" s="6" t="s">
        <v>114</v>
      </c>
      <c r="V11" s="13">
        <v>30</v>
      </c>
      <c r="W11" s="12"/>
      <c r="X11" s="5" t="s">
        <v>18</v>
      </c>
      <c r="Y11" s="5"/>
      <c r="Z11" s="6"/>
      <c r="AA11" s="12" t="s">
        <v>93</v>
      </c>
      <c r="AB11" s="34">
        <f>V7</f>
        <v>1300</v>
      </c>
      <c r="AC11" s="5"/>
    </row>
    <row r="12" spans="1:29" ht="15.75" thickBot="1" x14ac:dyDescent="0.3">
      <c r="A12" s="1"/>
      <c r="B12" s="12"/>
      <c r="C12" s="12"/>
      <c r="D12" s="5"/>
      <c r="E12" s="5"/>
      <c r="F12" s="6"/>
      <c r="G12" s="15">
        <f>SUM(G10:G11)</f>
        <v>70</v>
      </c>
      <c r="H12" s="24">
        <f>SUM(H10:H11)</f>
        <v>100</v>
      </c>
      <c r="I12" s="5"/>
      <c r="J12" s="5"/>
      <c r="K12" s="6"/>
      <c r="L12" s="12"/>
      <c r="M12" s="12"/>
      <c r="N12" s="5"/>
      <c r="O12" s="40"/>
      <c r="P12" s="1"/>
      <c r="Q12" s="12"/>
      <c r="R12" s="12"/>
      <c r="S12" s="5"/>
      <c r="T12" s="5"/>
      <c r="U12" s="6"/>
      <c r="V12" s="15">
        <f>SUM(V10:V11)</f>
        <v>30</v>
      </c>
      <c r="W12" s="24">
        <f>SUM(W10:W11)</f>
        <v>30</v>
      </c>
      <c r="X12" s="5"/>
      <c r="Y12" s="5"/>
      <c r="Z12" s="6"/>
      <c r="AA12" s="12"/>
      <c r="AB12" s="12"/>
      <c r="AC12" s="5"/>
    </row>
    <row r="13" spans="1:29" ht="15.75" thickTop="1" x14ac:dyDescent="0.25">
      <c r="A13" s="1"/>
      <c r="B13" s="12"/>
      <c r="C13" s="12"/>
      <c r="D13" s="5"/>
      <c r="E13" s="5"/>
      <c r="F13" s="6"/>
      <c r="G13" s="12"/>
      <c r="H13" s="12"/>
      <c r="I13" s="5"/>
      <c r="J13" s="5"/>
      <c r="K13" s="6"/>
      <c r="L13" s="12"/>
      <c r="M13" s="12"/>
      <c r="N13" s="5"/>
      <c r="O13" s="40"/>
      <c r="P13" s="1"/>
      <c r="Q13" s="12"/>
      <c r="R13" s="12"/>
      <c r="S13" s="5"/>
      <c r="T13" s="5"/>
      <c r="U13" s="6"/>
      <c r="V13" s="12"/>
      <c r="W13" s="12"/>
      <c r="X13" s="5"/>
      <c r="Y13" s="5"/>
      <c r="Z13" s="6"/>
      <c r="AA13" s="12"/>
      <c r="AB13" s="12"/>
      <c r="AC13" s="5"/>
    </row>
    <row r="14" spans="1:29" x14ac:dyDescent="0.25">
      <c r="A14" s="1"/>
      <c r="B14" s="46" t="s">
        <v>66</v>
      </c>
      <c r="C14" s="46"/>
      <c r="D14" s="5"/>
      <c r="E14" s="5"/>
      <c r="F14" s="6"/>
      <c r="G14" s="46" t="s">
        <v>67</v>
      </c>
      <c r="H14" s="46"/>
      <c r="I14" s="5"/>
      <c r="J14" s="5"/>
      <c r="K14" s="6"/>
      <c r="L14" s="46" t="s">
        <v>68</v>
      </c>
      <c r="M14" s="46"/>
      <c r="N14" s="5"/>
      <c r="O14" s="40"/>
      <c r="P14" s="1"/>
      <c r="Q14" s="46" t="s">
        <v>66</v>
      </c>
      <c r="R14" s="46"/>
      <c r="S14" s="5"/>
      <c r="T14" s="5"/>
      <c r="U14" s="6"/>
      <c r="V14" s="46" t="s">
        <v>67</v>
      </c>
      <c r="W14" s="46"/>
      <c r="X14" s="5"/>
      <c r="Y14" s="5"/>
      <c r="Z14" s="6"/>
      <c r="AA14" s="46" t="s">
        <v>68</v>
      </c>
      <c r="AB14" s="46"/>
      <c r="AC14" s="5"/>
    </row>
    <row r="15" spans="1:29" x14ac:dyDescent="0.25">
      <c r="A15" s="1" t="s">
        <v>69</v>
      </c>
      <c r="B15" s="3">
        <v>500</v>
      </c>
      <c r="C15" s="12"/>
      <c r="D15" s="5"/>
      <c r="E15" s="5"/>
      <c r="F15" s="6" t="s">
        <v>70</v>
      </c>
      <c r="G15" s="3">
        <v>500</v>
      </c>
      <c r="H15" s="4">
        <v>500</v>
      </c>
      <c r="I15" s="5" t="s">
        <v>71</v>
      </c>
      <c r="J15" s="5"/>
      <c r="K15" s="6"/>
      <c r="L15" s="7"/>
      <c r="M15" s="4">
        <v>500</v>
      </c>
      <c r="N15" s="5" t="s">
        <v>72</v>
      </c>
      <c r="O15" s="40"/>
      <c r="P15" s="1" t="s">
        <v>69</v>
      </c>
      <c r="Q15" s="3">
        <v>800</v>
      </c>
      <c r="R15" s="12"/>
      <c r="S15" s="5"/>
      <c r="T15" s="5"/>
      <c r="U15" s="6" t="s">
        <v>70</v>
      </c>
      <c r="V15" s="3">
        <v>700</v>
      </c>
      <c r="W15" s="4">
        <v>800</v>
      </c>
      <c r="X15" s="5" t="s">
        <v>71</v>
      </c>
      <c r="Y15" s="5"/>
      <c r="Z15" s="6"/>
      <c r="AA15" s="7"/>
      <c r="AB15" s="4">
        <v>700</v>
      </c>
      <c r="AC15" s="5" t="s">
        <v>72</v>
      </c>
    </row>
    <row r="16" spans="1:29" x14ac:dyDescent="0.25">
      <c r="A16" s="1"/>
      <c r="B16" s="9"/>
      <c r="C16" s="12"/>
      <c r="D16" s="5"/>
      <c r="E16" s="5"/>
      <c r="F16" s="6"/>
      <c r="G16" s="9"/>
      <c r="H16" s="12"/>
      <c r="I16" s="5"/>
      <c r="J16" s="5"/>
      <c r="K16" s="6"/>
      <c r="L16" s="9"/>
      <c r="M16" s="12"/>
      <c r="N16" s="5"/>
      <c r="O16" s="40"/>
      <c r="P16" s="1"/>
      <c r="Q16" s="9"/>
      <c r="R16" s="12"/>
      <c r="S16" s="5"/>
      <c r="T16" s="5"/>
      <c r="U16" s="6"/>
      <c r="V16" s="9"/>
      <c r="W16" s="12">
        <v>-100</v>
      </c>
      <c r="X16" s="5" t="s">
        <v>14</v>
      </c>
      <c r="Y16" s="5"/>
      <c r="Z16" s="6"/>
      <c r="AA16" s="9"/>
      <c r="AB16" s="12"/>
      <c r="AC16" s="5"/>
    </row>
    <row r="17" spans="1:29" ht="15.75" thickBot="1" x14ac:dyDescent="0.3">
      <c r="A17" s="1"/>
      <c r="B17" s="15">
        <f>SUM(B15:B16)</f>
        <v>500</v>
      </c>
      <c r="C17" s="24">
        <f>SUM(C15:C16)</f>
        <v>0</v>
      </c>
      <c r="D17" s="5"/>
      <c r="E17" s="5"/>
      <c r="F17" s="6"/>
      <c r="G17" s="15">
        <f>SUM(G15:G16)</f>
        <v>500</v>
      </c>
      <c r="H17" s="24">
        <f>SUM(H15:H16)</f>
        <v>500</v>
      </c>
      <c r="I17" s="5"/>
      <c r="J17" s="5"/>
      <c r="K17" s="6"/>
      <c r="L17" s="15">
        <f>SUM(L15:L16)</f>
        <v>0</v>
      </c>
      <c r="M17" s="24">
        <f>SUM(M15:M16)</f>
        <v>500</v>
      </c>
      <c r="N17" s="5"/>
      <c r="O17" s="40"/>
      <c r="P17" s="1"/>
      <c r="Q17" s="15">
        <f>SUM(Q15:Q16)</f>
        <v>800</v>
      </c>
      <c r="R17" s="24">
        <f>SUM(R15:R16)</f>
        <v>0</v>
      </c>
      <c r="S17" s="5"/>
      <c r="T17" s="5"/>
      <c r="U17" s="6"/>
      <c r="V17" s="15">
        <f>SUM(V15:V16)</f>
        <v>700</v>
      </c>
      <c r="W17" s="24">
        <f>SUM(W15:W16)</f>
        <v>700</v>
      </c>
      <c r="X17" s="5"/>
      <c r="Y17" s="5"/>
      <c r="Z17" s="6"/>
      <c r="AA17" s="15">
        <f>SUM(AA15:AA16)</f>
        <v>0</v>
      </c>
      <c r="AB17" s="24">
        <f>SUM(AB15:AB16)</f>
        <v>700</v>
      </c>
      <c r="AC17" s="5"/>
    </row>
    <row r="18" spans="1:29" ht="15.75" thickTop="1" x14ac:dyDescent="0.25">
      <c r="A18" s="1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40"/>
      <c r="P18" s="1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29" x14ac:dyDescent="0.25">
      <c r="A19" s="1"/>
      <c r="B19" s="5"/>
      <c r="C19" s="5"/>
      <c r="D19" s="5"/>
      <c r="E19" s="5"/>
      <c r="F19" s="6"/>
      <c r="G19" s="46" t="s">
        <v>105</v>
      </c>
      <c r="H19" s="46"/>
      <c r="I19" s="5"/>
      <c r="J19" s="5"/>
      <c r="K19" s="5"/>
      <c r="L19" s="5"/>
      <c r="M19" s="5"/>
      <c r="N19" s="5"/>
      <c r="O19" s="40"/>
      <c r="P19" s="1"/>
      <c r="Q19" s="5"/>
      <c r="R19" s="5"/>
      <c r="S19" s="5"/>
      <c r="T19" s="5"/>
      <c r="U19" s="6"/>
      <c r="V19" s="46" t="s">
        <v>105</v>
      </c>
      <c r="W19" s="46"/>
      <c r="X19" s="5"/>
      <c r="Y19" s="5"/>
      <c r="Z19" s="5"/>
      <c r="AA19" s="5"/>
      <c r="AB19" s="5"/>
      <c r="AC19" s="5"/>
    </row>
    <row r="20" spans="1:29" x14ac:dyDescent="0.25">
      <c r="A20" s="1"/>
      <c r="B20" s="5"/>
      <c r="C20" s="5"/>
      <c r="D20" s="5"/>
      <c r="E20" s="5"/>
      <c r="F20" s="6"/>
      <c r="G20" s="3"/>
      <c r="H20" s="4"/>
      <c r="I20" s="5"/>
      <c r="J20" s="5"/>
      <c r="K20" s="5"/>
      <c r="L20" s="5"/>
      <c r="M20" s="5"/>
      <c r="N20" s="5"/>
      <c r="O20" s="40"/>
      <c r="P20" s="1"/>
      <c r="Q20" s="5"/>
      <c r="R20" s="5"/>
      <c r="S20" s="5"/>
      <c r="T20" s="5"/>
      <c r="U20" s="6"/>
      <c r="V20" s="3"/>
      <c r="W20" s="4">
        <v>0</v>
      </c>
      <c r="X20" s="5" t="s">
        <v>98</v>
      </c>
      <c r="Y20" s="5"/>
      <c r="Z20" s="5"/>
      <c r="AA20" s="5"/>
      <c r="AB20" s="5"/>
      <c r="AC20" s="5"/>
    </row>
    <row r="21" spans="1:29" x14ac:dyDescent="0.25">
      <c r="A21" s="1"/>
      <c r="B21" s="5"/>
      <c r="C21" s="5"/>
      <c r="D21" s="5"/>
      <c r="E21" s="5"/>
      <c r="F21" s="6"/>
      <c r="G21" s="9"/>
      <c r="H21" s="12"/>
      <c r="I21" s="5"/>
      <c r="J21" s="5"/>
      <c r="K21" s="5"/>
      <c r="L21" s="5"/>
      <c r="M21" s="5"/>
      <c r="N21" s="5"/>
      <c r="O21" s="40"/>
      <c r="P21" s="1"/>
      <c r="Q21" s="5"/>
      <c r="R21" s="5"/>
      <c r="S21" s="5"/>
      <c r="T21" s="5"/>
      <c r="U21" s="6"/>
      <c r="V21" s="9"/>
      <c r="W21" s="12">
        <v>100</v>
      </c>
      <c r="X21" s="5" t="s">
        <v>14</v>
      </c>
      <c r="Y21" s="5"/>
      <c r="Z21" s="5"/>
      <c r="AA21" s="5"/>
      <c r="AB21" s="5"/>
      <c r="AC21" s="5"/>
    </row>
    <row r="22" spans="1:29" ht="15.75" thickBot="1" x14ac:dyDescent="0.3">
      <c r="A22" s="1"/>
      <c r="B22" s="5"/>
      <c r="C22" s="5"/>
      <c r="D22" s="5"/>
      <c r="E22" s="5"/>
      <c r="F22" s="6"/>
      <c r="G22" s="15">
        <f>SUM(G20:G21)</f>
        <v>0</v>
      </c>
      <c r="H22" s="24">
        <f>SUM(H20:H21)</f>
        <v>0</v>
      </c>
      <c r="I22" s="5"/>
      <c r="J22" s="5"/>
      <c r="K22" s="5"/>
      <c r="L22" s="5"/>
      <c r="M22" s="5"/>
      <c r="N22" s="5"/>
      <c r="O22" s="40"/>
      <c r="P22" s="1"/>
      <c r="Q22" s="5"/>
      <c r="R22" s="5"/>
      <c r="S22" s="5"/>
      <c r="T22" s="5"/>
      <c r="U22" s="6"/>
      <c r="V22" s="15">
        <f>SUM(V20:V21)</f>
        <v>0</v>
      </c>
      <c r="W22" s="24">
        <f>SUM(W20:W21)</f>
        <v>100</v>
      </c>
      <c r="X22" s="5"/>
      <c r="Y22" s="5"/>
      <c r="Z22" s="5"/>
      <c r="AA22" s="5"/>
      <c r="AB22" s="5"/>
      <c r="AC22" s="5"/>
    </row>
    <row r="23" spans="1:29" ht="15.75" thickTop="1" x14ac:dyDescent="0.25">
      <c r="A23" s="1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40"/>
      <c r="P23" s="1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29" x14ac:dyDescent="0.25">
      <c r="A24" s="1"/>
      <c r="B24" s="46" t="s">
        <v>73</v>
      </c>
      <c r="C24" s="46"/>
      <c r="D24" s="5"/>
      <c r="E24" s="5"/>
      <c r="F24" s="6"/>
      <c r="G24" s="46" t="s">
        <v>74</v>
      </c>
      <c r="H24" s="46"/>
      <c r="I24" s="5"/>
      <c r="J24" s="5"/>
      <c r="K24" s="6"/>
      <c r="L24" s="46" t="s">
        <v>75</v>
      </c>
      <c r="M24" s="46"/>
      <c r="N24" s="5"/>
      <c r="O24" s="40"/>
      <c r="P24" s="1"/>
      <c r="Q24" s="46" t="s">
        <v>73</v>
      </c>
      <c r="R24" s="46"/>
      <c r="S24" s="5"/>
      <c r="T24" s="5"/>
      <c r="U24" s="6"/>
      <c r="V24" s="46" t="s">
        <v>74</v>
      </c>
      <c r="W24" s="46"/>
      <c r="X24" s="5"/>
      <c r="Y24" s="5"/>
      <c r="Z24" s="6"/>
      <c r="AA24" s="46" t="s">
        <v>75</v>
      </c>
      <c r="AB24" s="46"/>
      <c r="AC24" s="5"/>
    </row>
    <row r="25" spans="1:29" x14ac:dyDescent="0.25">
      <c r="A25" s="1" t="s">
        <v>76</v>
      </c>
      <c r="B25" s="3">
        <v>150</v>
      </c>
      <c r="C25" s="12"/>
      <c r="D25" s="5"/>
      <c r="E25" s="5"/>
      <c r="F25" s="6" t="s">
        <v>13</v>
      </c>
      <c r="G25" s="3">
        <v>140</v>
      </c>
      <c r="H25" s="4">
        <v>150</v>
      </c>
      <c r="I25" s="5" t="s">
        <v>77</v>
      </c>
      <c r="J25" s="5"/>
      <c r="K25" s="6"/>
      <c r="L25" s="7"/>
      <c r="M25" s="4">
        <v>140</v>
      </c>
      <c r="N25" s="5" t="s">
        <v>22</v>
      </c>
      <c r="O25" s="40"/>
      <c r="P25" s="1" t="s">
        <v>76</v>
      </c>
      <c r="Q25" s="3">
        <v>200</v>
      </c>
      <c r="R25" s="12"/>
      <c r="S25" s="5"/>
      <c r="T25" s="5"/>
      <c r="U25" s="6" t="s">
        <v>13</v>
      </c>
      <c r="V25" s="3">
        <v>200</v>
      </c>
      <c r="W25" s="4">
        <v>200</v>
      </c>
      <c r="X25" s="5" t="s">
        <v>77</v>
      </c>
      <c r="Y25" s="5"/>
      <c r="Z25" s="6"/>
      <c r="AA25" s="7"/>
      <c r="AB25" s="4">
        <v>200</v>
      </c>
      <c r="AC25" s="5" t="s">
        <v>22</v>
      </c>
    </row>
    <row r="26" spans="1:29" x14ac:dyDescent="0.25">
      <c r="A26" s="1"/>
      <c r="B26" s="9"/>
      <c r="C26" s="12"/>
      <c r="D26" s="5"/>
      <c r="E26" s="5"/>
      <c r="F26" s="6"/>
      <c r="G26" s="9"/>
      <c r="H26" s="12">
        <v>-10</v>
      </c>
      <c r="I26" s="5" t="s">
        <v>87</v>
      </c>
      <c r="J26" s="5"/>
      <c r="K26" s="6"/>
      <c r="L26" s="9"/>
      <c r="M26" s="12"/>
      <c r="N26" s="5"/>
      <c r="O26" s="40"/>
      <c r="P26" s="1"/>
      <c r="Q26" s="9"/>
      <c r="R26" s="12">
        <v>10</v>
      </c>
      <c r="S26" s="5" t="s">
        <v>111</v>
      </c>
      <c r="T26" s="5"/>
      <c r="U26" s="6"/>
      <c r="V26" s="9"/>
      <c r="W26" s="12"/>
      <c r="X26" s="5"/>
      <c r="Y26" s="5"/>
      <c r="Z26" s="6"/>
      <c r="AA26" s="9"/>
      <c r="AB26" s="12"/>
      <c r="AC26" s="5"/>
    </row>
    <row r="27" spans="1:29" ht="15.75" thickBot="1" x14ac:dyDescent="0.3">
      <c r="A27" s="1"/>
      <c r="B27" s="15">
        <f>SUM(B25:B26)</f>
        <v>150</v>
      </c>
      <c r="C27" s="24">
        <f>SUM(C25:C26)</f>
        <v>0</v>
      </c>
      <c r="D27" s="5"/>
      <c r="E27" s="5"/>
      <c r="F27" s="6"/>
      <c r="G27" s="15">
        <f>SUM(G25:G26)</f>
        <v>140</v>
      </c>
      <c r="H27" s="24">
        <f>SUM(H25:H26)</f>
        <v>140</v>
      </c>
      <c r="I27" s="5"/>
      <c r="J27" s="5"/>
      <c r="K27" s="6"/>
      <c r="L27" s="15">
        <f>SUM(L25:L26)</f>
        <v>0</v>
      </c>
      <c r="M27" s="24">
        <f>SUM(M25:M26)</f>
        <v>140</v>
      </c>
      <c r="N27" s="5"/>
      <c r="O27" s="40"/>
      <c r="P27" s="1"/>
      <c r="Q27" s="15">
        <f>SUM(Q25:Q26)</f>
        <v>200</v>
      </c>
      <c r="R27" s="24">
        <f>SUM(R25:R26)</f>
        <v>10</v>
      </c>
      <c r="S27" s="5"/>
      <c r="T27" s="5"/>
      <c r="U27" s="6"/>
      <c r="V27" s="15">
        <f>SUM(V25:V26)</f>
        <v>200</v>
      </c>
      <c r="W27" s="24">
        <f>SUM(W25:W26)</f>
        <v>200</v>
      </c>
      <c r="X27" s="5"/>
      <c r="Y27" s="5"/>
      <c r="Z27" s="6"/>
      <c r="AA27" s="15">
        <f>SUM(AA25:AA26)</f>
        <v>0</v>
      </c>
      <c r="AB27" s="24">
        <f>SUM(AB25:AB26)</f>
        <v>200</v>
      </c>
      <c r="AC27" s="5"/>
    </row>
    <row r="28" spans="1:29" ht="15.75" thickTop="1" x14ac:dyDescent="0.25">
      <c r="A28" s="1"/>
      <c r="B28" s="12"/>
      <c r="C28" s="12"/>
      <c r="D28" s="5"/>
      <c r="E28" s="5"/>
      <c r="F28" s="6"/>
      <c r="G28" s="12"/>
      <c r="H28" s="12"/>
      <c r="I28" s="5"/>
      <c r="J28" s="5"/>
      <c r="K28" s="6"/>
      <c r="L28" s="12"/>
      <c r="M28" s="12"/>
      <c r="N28" s="5"/>
      <c r="O28" s="40"/>
      <c r="P28" s="1"/>
      <c r="Q28" s="12"/>
      <c r="R28" s="12"/>
      <c r="S28" s="5"/>
      <c r="T28" s="5"/>
      <c r="U28" s="6"/>
      <c r="V28" s="12"/>
      <c r="W28" s="12"/>
      <c r="X28" s="5"/>
      <c r="Y28" s="5"/>
      <c r="Z28" s="6"/>
      <c r="AA28" s="12"/>
      <c r="AB28" s="12"/>
      <c r="AC28" s="5"/>
    </row>
    <row r="29" spans="1:29" x14ac:dyDescent="0.25">
      <c r="A29" s="1"/>
      <c r="B29" s="12"/>
      <c r="C29" s="12"/>
      <c r="D29" s="5"/>
      <c r="E29" s="5"/>
      <c r="F29" s="6"/>
      <c r="G29" s="46" t="s">
        <v>106</v>
      </c>
      <c r="H29" s="46"/>
      <c r="I29" s="5"/>
      <c r="J29" s="5"/>
      <c r="K29" s="6"/>
      <c r="L29" s="12"/>
      <c r="M29" s="12"/>
      <c r="N29" s="5"/>
      <c r="O29" s="40"/>
      <c r="P29" s="1"/>
      <c r="Q29" s="12"/>
      <c r="R29" s="12"/>
      <c r="S29" s="5"/>
      <c r="T29" s="5"/>
      <c r="U29" s="6"/>
      <c r="V29" s="46" t="s">
        <v>106</v>
      </c>
      <c r="W29" s="46"/>
      <c r="X29" s="5"/>
      <c r="Y29" s="5"/>
      <c r="Z29" s="6"/>
      <c r="AA29" s="12"/>
      <c r="AB29" s="12"/>
      <c r="AC29" s="5"/>
    </row>
    <row r="30" spans="1:29" x14ac:dyDescent="0.25">
      <c r="A30" s="1"/>
      <c r="B30" s="12"/>
      <c r="C30" s="12"/>
      <c r="D30" s="5"/>
      <c r="E30" s="5"/>
      <c r="F30" s="6"/>
      <c r="G30" s="3"/>
      <c r="H30" s="4">
        <v>10</v>
      </c>
      <c r="I30" s="5" t="s">
        <v>87</v>
      </c>
      <c r="J30" s="5"/>
      <c r="K30" s="6"/>
      <c r="N30" s="5"/>
      <c r="O30" s="40"/>
      <c r="P30" s="1"/>
      <c r="Q30" s="12"/>
      <c r="R30" s="12"/>
      <c r="S30" s="5"/>
      <c r="T30" s="5"/>
      <c r="U30" s="6"/>
      <c r="V30" s="3"/>
      <c r="W30" s="4">
        <v>10</v>
      </c>
      <c r="X30" s="5" t="s">
        <v>98</v>
      </c>
      <c r="Y30" s="5"/>
      <c r="Z30" s="6"/>
      <c r="AC30" s="5"/>
    </row>
    <row r="31" spans="1:29" x14ac:dyDescent="0.25">
      <c r="A31" s="1"/>
      <c r="B31" s="12"/>
      <c r="C31" s="12"/>
      <c r="D31" s="5"/>
      <c r="E31" s="5"/>
      <c r="F31" s="6"/>
      <c r="G31" s="9"/>
      <c r="H31" s="12"/>
      <c r="I31" s="5"/>
      <c r="J31" s="5"/>
      <c r="K31" s="6"/>
      <c r="N31" s="5"/>
      <c r="O31" s="40"/>
      <c r="P31" s="1"/>
      <c r="Q31" s="12"/>
      <c r="R31" s="12"/>
      <c r="S31" s="5"/>
      <c r="T31" s="5"/>
      <c r="U31" s="6" t="s">
        <v>112</v>
      </c>
      <c r="V31" s="9">
        <v>10</v>
      </c>
      <c r="W31" s="12"/>
      <c r="X31" s="5"/>
      <c r="Y31" s="5"/>
      <c r="Z31" s="6"/>
      <c r="AC31" s="5"/>
    </row>
    <row r="32" spans="1:29" ht="15.75" thickBot="1" x14ac:dyDescent="0.3">
      <c r="A32" s="1"/>
      <c r="B32" s="12"/>
      <c r="C32" s="12"/>
      <c r="D32" s="5"/>
      <c r="E32" s="5"/>
      <c r="F32" s="6"/>
      <c r="G32" s="15">
        <f>SUM(G30:G31)</f>
        <v>0</v>
      </c>
      <c r="H32" s="24">
        <f>SUM(H30:H31)</f>
        <v>10</v>
      </c>
      <c r="I32" s="5"/>
      <c r="J32" s="5"/>
      <c r="K32" s="6"/>
      <c r="L32" s="12"/>
      <c r="M32" s="12"/>
      <c r="N32" s="5"/>
      <c r="O32" s="40"/>
      <c r="P32" s="1"/>
      <c r="Q32" s="12"/>
      <c r="R32" s="12"/>
      <c r="S32" s="5"/>
      <c r="T32" s="5"/>
      <c r="U32" s="6"/>
      <c r="V32" s="15">
        <f>SUM(V30:V31)</f>
        <v>10</v>
      </c>
      <c r="W32" s="24">
        <f>SUM(W30:W31)</f>
        <v>10</v>
      </c>
      <c r="X32" s="5"/>
      <c r="Y32" s="5"/>
      <c r="Z32" s="6"/>
      <c r="AA32" s="12"/>
      <c r="AB32" s="12"/>
      <c r="AC32" s="5"/>
    </row>
    <row r="33" spans="1:26" ht="15.75" thickTop="1" x14ac:dyDescent="0.25">
      <c r="A33" s="1"/>
      <c r="B33" s="12"/>
      <c r="C33" s="12"/>
      <c r="D33" s="5"/>
      <c r="E33" s="5"/>
      <c r="F33" s="6"/>
      <c r="G33" s="12"/>
      <c r="H33" s="12"/>
      <c r="I33" s="5"/>
      <c r="J33" s="5"/>
      <c r="K33" s="6"/>
      <c r="L33" s="12"/>
      <c r="M33" s="12"/>
      <c r="N33" s="5"/>
      <c r="O33" s="40"/>
      <c r="P33" s="1"/>
    </row>
    <row r="34" spans="1:26" x14ac:dyDescent="0.25">
      <c r="A34" s="2" t="s">
        <v>138</v>
      </c>
      <c r="B34" s="20"/>
      <c r="C34" s="8"/>
      <c r="D34" s="8"/>
      <c r="E34" s="8"/>
      <c r="F34" s="8"/>
      <c r="G34" s="8"/>
      <c r="H34" s="8"/>
      <c r="I34" s="8"/>
      <c r="J34" s="8"/>
      <c r="K34" s="8"/>
      <c r="L34" s="8"/>
      <c r="M34" s="5"/>
      <c r="N34" s="5"/>
      <c r="O34" s="40"/>
      <c r="P34" t="s">
        <v>138</v>
      </c>
    </row>
    <row r="35" spans="1:26" x14ac:dyDescent="0.25">
      <c r="A35" s="2" t="s">
        <v>30</v>
      </c>
      <c r="B35" s="20" t="s">
        <v>78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5"/>
      <c r="N35" s="5"/>
      <c r="O35" s="40"/>
      <c r="P35" s="2"/>
      <c r="Q35" t="s">
        <v>107</v>
      </c>
      <c r="U35" s="8"/>
      <c r="V35" s="8"/>
      <c r="W35" s="8"/>
      <c r="X35" s="8"/>
      <c r="Y35" s="8"/>
      <c r="Z35" s="8"/>
    </row>
    <row r="36" spans="1:26" x14ac:dyDescent="0.25">
      <c r="A36" s="2" t="s">
        <v>32</v>
      </c>
      <c r="B36" s="20" t="s">
        <v>33</v>
      </c>
      <c r="C36" s="8"/>
      <c r="D36" s="8"/>
      <c r="E36" s="8" t="s">
        <v>34</v>
      </c>
      <c r="F36" s="8"/>
      <c r="G36" s="8"/>
      <c r="H36" s="8"/>
      <c r="I36" s="8"/>
      <c r="J36" s="8"/>
      <c r="K36" s="8"/>
      <c r="L36" s="8"/>
      <c r="M36" s="5"/>
      <c r="N36" s="5"/>
      <c r="O36" s="40"/>
      <c r="P36" s="2" t="s">
        <v>30</v>
      </c>
      <c r="Q36" s="20" t="s">
        <v>78</v>
      </c>
      <c r="R36" s="8"/>
      <c r="S36" s="8"/>
      <c r="T36" s="8"/>
      <c r="U36" s="8"/>
      <c r="V36" s="8"/>
      <c r="W36" s="8"/>
      <c r="X36" s="8"/>
      <c r="Y36" s="8"/>
      <c r="Z36" s="8"/>
    </row>
    <row r="37" spans="1:26" x14ac:dyDescent="0.25">
      <c r="A37" s="2" t="s">
        <v>35</v>
      </c>
      <c r="B37" s="5" t="s">
        <v>36</v>
      </c>
      <c r="C37" s="8"/>
      <c r="D37" s="8"/>
      <c r="E37" s="8"/>
      <c r="F37" s="8"/>
      <c r="G37" s="8"/>
      <c r="H37" s="8" t="s">
        <v>37</v>
      </c>
      <c r="I37" s="8"/>
      <c r="J37" s="8"/>
      <c r="K37" s="8"/>
      <c r="L37" s="8"/>
      <c r="M37" s="5"/>
      <c r="N37" s="5"/>
      <c r="O37" s="40"/>
      <c r="P37" s="2" t="s">
        <v>32</v>
      </c>
      <c r="Q37" s="20" t="s">
        <v>33</v>
      </c>
      <c r="R37" s="8"/>
      <c r="S37" s="8"/>
      <c r="T37" s="8"/>
      <c r="U37" s="8"/>
      <c r="V37" s="8"/>
      <c r="W37" s="8"/>
      <c r="X37" s="8"/>
      <c r="Y37" s="8"/>
      <c r="Z37" s="8"/>
    </row>
    <row r="38" spans="1:26" x14ac:dyDescent="0.25">
      <c r="A38" s="2" t="s">
        <v>23</v>
      </c>
      <c r="B38" s="20" t="s">
        <v>38</v>
      </c>
      <c r="C38" s="8"/>
      <c r="D38" s="8"/>
      <c r="E38" s="8"/>
      <c r="F38" s="8"/>
      <c r="G38" s="8"/>
      <c r="H38" s="8"/>
      <c r="I38" s="8" t="s">
        <v>39</v>
      </c>
      <c r="J38" s="8"/>
      <c r="K38" s="8"/>
      <c r="L38" s="8"/>
      <c r="M38" s="5"/>
      <c r="N38" s="5"/>
      <c r="O38" s="40"/>
      <c r="P38" s="2" t="s">
        <v>35</v>
      </c>
      <c r="Q38" s="5" t="s">
        <v>36</v>
      </c>
      <c r="Y38" s="8"/>
      <c r="Z38" s="8"/>
    </row>
    <row r="39" spans="1:26" x14ac:dyDescent="0.25">
      <c r="A39" s="2" t="s">
        <v>94</v>
      </c>
      <c r="B39" s="5" t="s">
        <v>108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40"/>
      <c r="P39" s="2" t="s">
        <v>23</v>
      </c>
      <c r="Q39" s="20" t="s">
        <v>38</v>
      </c>
    </row>
    <row r="40" spans="1:26" x14ac:dyDescent="0.25">
      <c r="O40" s="40"/>
      <c r="P40" s="2" t="s">
        <v>94</v>
      </c>
      <c r="Q40" s="5" t="s">
        <v>108</v>
      </c>
      <c r="S40" s="8"/>
      <c r="T40" s="8"/>
      <c r="U40" s="8"/>
      <c r="V40" s="8"/>
    </row>
    <row r="41" spans="1:26" x14ac:dyDescent="0.25">
      <c r="O41" s="40"/>
      <c r="R41" s="8"/>
      <c r="S41" s="8"/>
      <c r="T41" s="8"/>
    </row>
    <row r="42" spans="1:26" x14ac:dyDescent="0.25">
      <c r="O42" s="40"/>
      <c r="P42" s="27" t="s">
        <v>138</v>
      </c>
    </row>
    <row r="43" spans="1:26" x14ac:dyDescent="0.25">
      <c r="O43" s="40"/>
      <c r="Q43" t="s">
        <v>140</v>
      </c>
    </row>
    <row r="44" spans="1:26" x14ac:dyDescent="0.25">
      <c r="O44" s="40"/>
      <c r="P44" s="27" t="s">
        <v>109</v>
      </c>
      <c r="Q44" s="28" t="s">
        <v>110</v>
      </c>
    </row>
    <row r="45" spans="1:26" x14ac:dyDescent="0.25">
      <c r="O45" s="40"/>
    </row>
  </sheetData>
  <mergeCells count="24">
    <mergeCell ref="G29:H29"/>
    <mergeCell ref="B4:C4"/>
    <mergeCell ref="G4:H4"/>
    <mergeCell ref="L4:M4"/>
    <mergeCell ref="B14:C14"/>
    <mergeCell ref="G14:H14"/>
    <mergeCell ref="L14:M14"/>
    <mergeCell ref="B24:C24"/>
    <mergeCell ref="G24:H24"/>
    <mergeCell ref="L24:M24"/>
    <mergeCell ref="G9:H9"/>
    <mergeCell ref="G19:H19"/>
    <mergeCell ref="V29:W29"/>
    <mergeCell ref="Q4:R4"/>
    <mergeCell ref="Q14:R14"/>
    <mergeCell ref="Q24:R24"/>
    <mergeCell ref="AA4:AB4"/>
    <mergeCell ref="AA14:AB14"/>
    <mergeCell ref="AA24:AB24"/>
    <mergeCell ref="V4:W4"/>
    <mergeCell ref="V9:W9"/>
    <mergeCell ref="V14:W14"/>
    <mergeCell ref="V19:W19"/>
    <mergeCell ref="V24:W24"/>
  </mergeCells>
  <pageMargins left="0.70866141732283472" right="0.70866141732283472" top="0.74803149606299213" bottom="0.74803149606299213" header="0.31496062992125984" footer="0.31496062992125984"/>
  <pageSetup paperSize="9" scale="61" orientation="landscape" horizontalDpi="4294967294" verticalDpi="4294967294" r:id="rId1"/>
  <headerFooter>
    <oddHeader>&amp;L&amp;F
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17661-EFC3-44BE-982F-84D5D3AFD5ED}">
  <sheetPr>
    <pageSetUpPr fitToPage="1"/>
  </sheetPr>
  <dimension ref="A1:T38"/>
  <sheetViews>
    <sheetView topLeftCell="A15" workbookViewId="0">
      <selection activeCell="B35" sqref="B35"/>
    </sheetView>
  </sheetViews>
  <sheetFormatPr defaultRowHeight="15" x14ac:dyDescent="0.25"/>
  <cols>
    <col min="1" max="1" width="4.28515625" customWidth="1"/>
    <col min="2" max="2" width="4.140625" customWidth="1"/>
    <col min="3" max="3" width="13.42578125" customWidth="1"/>
    <col min="4" max="4" width="13.7109375" customWidth="1"/>
    <col min="5" max="5" width="4.140625" customWidth="1"/>
    <col min="6" max="6" width="4.28515625" customWidth="1"/>
    <col min="7" max="7" width="4.140625" customWidth="1"/>
    <col min="8" max="8" width="14.5703125" customWidth="1"/>
    <col min="9" max="9" width="16.5703125" customWidth="1"/>
    <col min="10" max="10" width="4.140625" customWidth="1"/>
    <col min="11" max="11" width="4.28515625" customWidth="1"/>
    <col min="12" max="12" width="4.140625" customWidth="1"/>
    <col min="13" max="14" width="15.85546875" customWidth="1"/>
    <col min="15" max="15" width="4.140625" customWidth="1"/>
    <col min="16" max="16" width="4.28515625" customWidth="1"/>
    <col min="17" max="17" width="4.140625" customWidth="1"/>
    <col min="18" max="19" width="14.5703125" customWidth="1"/>
    <col min="20" max="20" width="4.140625" customWidth="1"/>
  </cols>
  <sheetData>
    <row r="1" spans="1:20" x14ac:dyDescent="0.25">
      <c r="B1" s="23"/>
      <c r="C1" s="23"/>
      <c r="D1" s="23" t="s">
        <v>85</v>
      </c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20" x14ac:dyDescent="0.25">
      <c r="C2" s="32" t="s">
        <v>96</v>
      </c>
    </row>
    <row r="3" spans="1:20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20" x14ac:dyDescent="0.25">
      <c r="A4" s="8"/>
      <c r="B4" s="6"/>
      <c r="C4" s="46" t="s">
        <v>130</v>
      </c>
      <c r="D4" s="46"/>
      <c r="E4" s="5"/>
      <c r="F4" s="5"/>
      <c r="G4" s="6"/>
      <c r="H4" s="46" t="s">
        <v>131</v>
      </c>
      <c r="I4" s="46"/>
      <c r="J4" s="5"/>
      <c r="K4" s="5"/>
      <c r="L4" s="6"/>
      <c r="M4" s="46" t="s">
        <v>132</v>
      </c>
      <c r="N4" s="46"/>
      <c r="O4" s="5"/>
      <c r="P4" s="5"/>
      <c r="Q4" s="6"/>
      <c r="R4" s="46" t="s">
        <v>135</v>
      </c>
      <c r="S4" s="46"/>
      <c r="T4" s="2"/>
    </row>
    <row r="5" spans="1:20" x14ac:dyDescent="0.25">
      <c r="A5" s="8"/>
      <c r="B5" s="6" t="s">
        <v>64</v>
      </c>
      <c r="C5" s="3">
        <v>1000</v>
      </c>
      <c r="D5" s="12"/>
      <c r="E5" s="5"/>
      <c r="F5" s="5"/>
      <c r="G5" s="6" t="s">
        <v>79</v>
      </c>
      <c r="H5" s="3">
        <v>900</v>
      </c>
      <c r="I5" s="4">
        <v>1000</v>
      </c>
      <c r="J5" s="5" t="s">
        <v>65</v>
      </c>
      <c r="K5" s="5"/>
      <c r="L5" s="6" t="s">
        <v>80</v>
      </c>
      <c r="M5" s="7">
        <f>I18</f>
        <v>50</v>
      </c>
      <c r="N5" s="4">
        <v>900</v>
      </c>
      <c r="O5" s="5" t="s">
        <v>81</v>
      </c>
      <c r="P5" s="5"/>
      <c r="Q5" s="6"/>
      <c r="R5" s="7"/>
      <c r="S5" s="34">
        <f>I18</f>
        <v>50</v>
      </c>
      <c r="T5" s="2" t="s">
        <v>82</v>
      </c>
    </row>
    <row r="6" spans="1:20" x14ac:dyDescent="0.25">
      <c r="A6" s="8"/>
      <c r="B6" s="6"/>
      <c r="C6" s="9"/>
      <c r="D6" s="12">
        <v>100</v>
      </c>
      <c r="E6" s="5" t="s">
        <v>83</v>
      </c>
      <c r="F6" s="5"/>
      <c r="G6" s="6" t="s">
        <v>84</v>
      </c>
      <c r="H6" s="9">
        <v>100</v>
      </c>
      <c r="I6" s="12"/>
      <c r="J6" s="5"/>
      <c r="K6" s="5"/>
      <c r="L6" s="6"/>
      <c r="M6" s="9"/>
      <c r="N6" s="12">
        <f>-I19</f>
        <v>-90</v>
      </c>
      <c r="O6" s="5" t="s">
        <v>86</v>
      </c>
      <c r="P6" s="5"/>
      <c r="Q6" s="6"/>
      <c r="R6" s="9"/>
      <c r="S6" s="12"/>
      <c r="T6" s="2"/>
    </row>
    <row r="7" spans="1:20" ht="15.75" thickBot="1" x14ac:dyDescent="0.3">
      <c r="A7" s="8"/>
      <c r="B7" s="6"/>
      <c r="C7" s="15">
        <f>SUM(C5:C6)</f>
        <v>1000</v>
      </c>
      <c r="D7" s="24">
        <f>SUM(D5:D6)</f>
        <v>100</v>
      </c>
      <c r="E7" s="5"/>
      <c r="F7" s="5"/>
      <c r="G7" s="6"/>
      <c r="H7" s="15">
        <f>SUM(H5:H6)</f>
        <v>1000</v>
      </c>
      <c r="I7" s="24">
        <f>SUM(I5:I6)</f>
        <v>1000</v>
      </c>
      <c r="J7" s="5"/>
      <c r="K7" s="5"/>
      <c r="L7" s="6"/>
      <c r="M7" s="35">
        <f>SUM(M5:M6)</f>
        <v>50</v>
      </c>
      <c r="N7" s="30">
        <f>SUM(N5:N6)</f>
        <v>810</v>
      </c>
      <c r="O7" s="5"/>
      <c r="P7" s="5"/>
      <c r="Q7" s="6"/>
      <c r="R7" s="15">
        <f>SUM(R5:R6)</f>
        <v>0</v>
      </c>
      <c r="S7" s="24">
        <f>SUM(S5:S6)</f>
        <v>50</v>
      </c>
      <c r="T7" s="2"/>
    </row>
    <row r="8" spans="1:20" ht="15.75" thickTop="1" x14ac:dyDescent="0.25">
      <c r="A8" s="8"/>
      <c r="B8" s="6"/>
      <c r="C8" s="25"/>
      <c r="D8" s="10"/>
      <c r="E8" s="5"/>
      <c r="F8" s="5"/>
      <c r="G8" s="6"/>
      <c r="H8" s="25"/>
      <c r="I8" s="10"/>
      <c r="J8" s="5"/>
      <c r="K8" s="5"/>
      <c r="L8" s="6"/>
      <c r="M8" s="25"/>
      <c r="N8" s="10"/>
      <c r="O8" s="5"/>
      <c r="P8" s="5"/>
      <c r="Q8" s="6"/>
      <c r="R8" s="25"/>
      <c r="S8" s="10"/>
      <c r="T8" s="2"/>
    </row>
    <row r="9" spans="1:20" x14ac:dyDescent="0.25">
      <c r="A9" s="8"/>
      <c r="B9" s="6"/>
      <c r="C9" s="25"/>
      <c r="D9" s="10"/>
      <c r="E9" s="5"/>
      <c r="F9" s="5"/>
      <c r="G9" s="6"/>
      <c r="H9" s="25"/>
      <c r="I9" s="10"/>
      <c r="J9" s="5"/>
      <c r="K9" s="5"/>
      <c r="L9" s="6"/>
      <c r="M9" s="46" t="s">
        <v>133</v>
      </c>
      <c r="N9" s="46"/>
      <c r="O9" s="5"/>
      <c r="P9" s="5"/>
      <c r="Q9" s="6"/>
      <c r="R9" s="25"/>
      <c r="S9" s="10"/>
      <c r="T9" s="2"/>
    </row>
    <row r="10" spans="1:20" x14ac:dyDescent="0.25">
      <c r="A10" s="8"/>
      <c r="B10" s="6"/>
      <c r="C10" s="25"/>
      <c r="D10" s="10"/>
      <c r="E10" s="5"/>
      <c r="F10" s="5"/>
      <c r="G10" s="6"/>
      <c r="H10" s="25"/>
      <c r="I10" s="10"/>
      <c r="J10" s="5"/>
      <c r="K10" s="5"/>
      <c r="L10" s="6"/>
      <c r="M10" s="7"/>
      <c r="N10" s="4">
        <f>I19</f>
        <v>90</v>
      </c>
      <c r="O10" s="5" t="s">
        <v>86</v>
      </c>
      <c r="P10" s="5"/>
      <c r="Q10" s="6"/>
      <c r="R10" s="25"/>
      <c r="S10" s="10"/>
      <c r="T10" s="2"/>
    </row>
    <row r="11" spans="1:20" x14ac:dyDescent="0.25">
      <c r="A11" s="8"/>
      <c r="B11" s="6"/>
      <c r="C11" s="25"/>
      <c r="D11" s="10"/>
      <c r="E11" s="5"/>
      <c r="F11" s="5"/>
      <c r="G11" s="6"/>
      <c r="H11" s="25"/>
      <c r="I11" s="10"/>
      <c r="J11" s="5"/>
      <c r="K11" s="5"/>
      <c r="L11" s="6"/>
      <c r="M11" s="9"/>
      <c r="N11" s="12"/>
      <c r="O11" s="5"/>
      <c r="P11" s="5"/>
      <c r="Q11" s="6"/>
      <c r="R11" s="25"/>
      <c r="S11" s="10"/>
      <c r="T11" s="2"/>
    </row>
    <row r="12" spans="1:20" ht="15.75" thickBot="1" x14ac:dyDescent="0.3">
      <c r="A12" s="8"/>
      <c r="B12" s="6"/>
      <c r="C12" s="25"/>
      <c r="D12" s="10"/>
      <c r="E12" s="5"/>
      <c r="F12" s="5"/>
      <c r="G12" s="6"/>
      <c r="H12" s="25"/>
      <c r="I12" s="10"/>
      <c r="J12" s="5"/>
      <c r="K12" s="5"/>
      <c r="L12" s="6"/>
      <c r="M12" s="31">
        <f>SUM(M10:M11)</f>
        <v>0</v>
      </c>
      <c r="N12" s="30">
        <f>SUM(N10:N11)</f>
        <v>90</v>
      </c>
      <c r="O12" s="5"/>
      <c r="P12" s="5"/>
      <c r="Q12" s="6"/>
      <c r="R12" s="25"/>
      <c r="S12" s="10"/>
      <c r="T12" s="2"/>
    </row>
    <row r="13" spans="1:20" ht="15.75" thickTop="1" x14ac:dyDescent="0.25">
      <c r="A13" s="8"/>
      <c r="B13" t="s">
        <v>138</v>
      </c>
      <c r="C13" s="12"/>
      <c r="D13" s="12"/>
      <c r="E13" s="5"/>
      <c r="F13" s="5"/>
      <c r="G13" s="6"/>
      <c r="H13" s="12"/>
      <c r="I13" s="12"/>
      <c r="J13" s="5"/>
      <c r="K13" s="5"/>
      <c r="L13" s="6"/>
      <c r="M13" s="12"/>
      <c r="N13" s="12"/>
      <c r="O13" s="5"/>
      <c r="P13" s="5"/>
      <c r="Q13" s="6"/>
      <c r="R13" s="12"/>
      <c r="S13" s="12"/>
      <c r="T13" s="2"/>
    </row>
    <row r="14" spans="1:20" x14ac:dyDescent="0.25">
      <c r="B14" s="5" t="s">
        <v>30</v>
      </c>
      <c r="C14" s="20" t="s">
        <v>88</v>
      </c>
      <c r="I14" s="26">
        <v>1000</v>
      </c>
      <c r="M14" t="s">
        <v>92</v>
      </c>
      <c r="N14" s="29">
        <f>N7+N12</f>
        <v>900</v>
      </c>
      <c r="O14" t="s">
        <v>100</v>
      </c>
    </row>
    <row r="15" spans="1:20" x14ac:dyDescent="0.25">
      <c r="B15" s="5" t="s">
        <v>32</v>
      </c>
      <c r="C15" s="5" t="s">
        <v>89</v>
      </c>
      <c r="I15" s="26">
        <v>900</v>
      </c>
      <c r="M15" t="s">
        <v>93</v>
      </c>
      <c r="N15" s="34">
        <f>M12+M7</f>
        <v>50</v>
      </c>
      <c r="O15" t="s">
        <v>101</v>
      </c>
    </row>
    <row r="16" spans="1:20" x14ac:dyDescent="0.25">
      <c r="B16" s="5" t="s">
        <v>35</v>
      </c>
      <c r="C16" s="5" t="s">
        <v>90</v>
      </c>
      <c r="I16" s="26">
        <v>100</v>
      </c>
    </row>
    <row r="17" spans="2:20" x14ac:dyDescent="0.25">
      <c r="B17" s="5"/>
      <c r="C17" s="5"/>
      <c r="I17" s="26"/>
    </row>
    <row r="18" spans="2:20" x14ac:dyDescent="0.25">
      <c r="B18" s="5" t="s">
        <v>40</v>
      </c>
      <c r="C18" s="5" t="s">
        <v>91</v>
      </c>
      <c r="I18" s="26">
        <v>50</v>
      </c>
    </row>
    <row r="19" spans="2:20" x14ac:dyDescent="0.25">
      <c r="B19" s="28" t="s">
        <v>94</v>
      </c>
      <c r="C19" s="28" t="s">
        <v>95</v>
      </c>
      <c r="I19" s="26">
        <v>90</v>
      </c>
    </row>
    <row r="22" spans="2:20" x14ac:dyDescent="0.25">
      <c r="C22" s="32" t="s">
        <v>97</v>
      </c>
    </row>
    <row r="23" spans="2:20" x14ac:dyDescent="0.25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2:20" x14ac:dyDescent="0.25">
      <c r="B24" s="6"/>
      <c r="C24" s="46" t="s">
        <v>130</v>
      </c>
      <c r="D24" s="46"/>
      <c r="E24" s="5"/>
      <c r="F24" s="5"/>
      <c r="G24" s="6"/>
      <c r="H24" s="46" t="s">
        <v>131</v>
      </c>
      <c r="I24" s="46"/>
      <c r="J24" s="5"/>
      <c r="K24" s="5"/>
      <c r="L24" s="6"/>
      <c r="M24" s="46" t="s">
        <v>132</v>
      </c>
      <c r="N24" s="46"/>
      <c r="O24" s="5"/>
      <c r="P24" s="5"/>
      <c r="Q24" s="6"/>
      <c r="R24" s="46" t="s">
        <v>135</v>
      </c>
      <c r="S24" s="46"/>
      <c r="T24" s="2"/>
    </row>
    <row r="25" spans="2:20" x14ac:dyDescent="0.25">
      <c r="B25" s="6" t="s">
        <v>64</v>
      </c>
      <c r="C25" s="3"/>
      <c r="D25" s="12"/>
      <c r="E25" s="5"/>
      <c r="F25" s="5"/>
      <c r="G25" s="6" t="s">
        <v>79</v>
      </c>
      <c r="H25" s="3"/>
      <c r="I25" s="4"/>
      <c r="J25" s="5" t="s">
        <v>65</v>
      </c>
      <c r="K25" s="5"/>
      <c r="L25" s="6"/>
      <c r="M25" s="7"/>
      <c r="N25" s="4">
        <f>N7-M7</f>
        <v>760</v>
      </c>
      <c r="O25" s="5" t="s">
        <v>98</v>
      </c>
      <c r="P25" s="5"/>
      <c r="Q25" s="6"/>
      <c r="R25" s="7"/>
      <c r="S25" s="34">
        <f>I36</f>
        <v>120</v>
      </c>
      <c r="T25" s="2" t="s">
        <v>82</v>
      </c>
    </row>
    <row r="26" spans="2:20" x14ac:dyDescent="0.25">
      <c r="B26" s="6"/>
      <c r="C26" s="9"/>
      <c r="D26" s="12"/>
      <c r="E26" s="5" t="s">
        <v>83</v>
      </c>
      <c r="F26" s="5"/>
      <c r="G26" s="6" t="s">
        <v>84</v>
      </c>
      <c r="H26" s="9"/>
      <c r="I26" s="12"/>
      <c r="J26" s="5"/>
      <c r="K26" s="5"/>
      <c r="L26" s="6" t="s">
        <v>80</v>
      </c>
      <c r="M26" s="37">
        <f>I36</f>
        <v>120</v>
      </c>
      <c r="N26" s="29">
        <v>90</v>
      </c>
      <c r="O26" s="5" t="s">
        <v>102</v>
      </c>
      <c r="P26" s="5"/>
      <c r="Q26" s="6"/>
      <c r="R26" s="9"/>
      <c r="S26" s="12"/>
      <c r="T26" s="2"/>
    </row>
    <row r="27" spans="2:20" x14ac:dyDescent="0.25">
      <c r="B27" s="6"/>
      <c r="C27" s="36"/>
      <c r="D27" s="12"/>
      <c r="E27" s="5"/>
      <c r="F27" s="5"/>
      <c r="G27" s="6"/>
      <c r="H27" s="36"/>
      <c r="I27" s="12"/>
      <c r="J27" s="5"/>
      <c r="K27" s="5"/>
      <c r="L27" s="6"/>
      <c r="M27" s="36"/>
      <c r="N27" s="29">
        <f>-I37</f>
        <v>-120</v>
      </c>
      <c r="O27" s="5" t="s">
        <v>86</v>
      </c>
      <c r="P27" s="5"/>
      <c r="Q27" s="6"/>
      <c r="R27" s="36"/>
      <c r="S27" s="12"/>
      <c r="T27" s="2"/>
    </row>
    <row r="28" spans="2:20" ht="15.75" thickBot="1" x14ac:dyDescent="0.3">
      <c r="B28" s="6"/>
      <c r="C28" s="15">
        <f>SUM(C25:C26)</f>
        <v>0</v>
      </c>
      <c r="D28" s="24">
        <f>SUM(D25:D26)</f>
        <v>0</v>
      </c>
      <c r="E28" s="5"/>
      <c r="F28" s="5"/>
      <c r="G28" s="6"/>
      <c r="H28" s="15">
        <f>SUM(H25:H26)</f>
        <v>0</v>
      </c>
      <c r="I28" s="24">
        <f>SUM(I25:I26)</f>
        <v>0</v>
      </c>
      <c r="J28" s="5"/>
      <c r="K28" s="5"/>
      <c r="L28" s="6"/>
      <c r="M28" s="33">
        <f>SUM(M25:M26)</f>
        <v>120</v>
      </c>
      <c r="N28" s="31">
        <f>SUM(N25:N27)</f>
        <v>730</v>
      </c>
      <c r="O28" s="5"/>
      <c r="P28" s="5"/>
      <c r="Q28" s="6"/>
      <c r="R28" s="15">
        <f>SUM(R25:R26)</f>
        <v>0</v>
      </c>
      <c r="S28" s="24">
        <f>SUM(S25:S26)</f>
        <v>120</v>
      </c>
      <c r="T28" s="2"/>
    </row>
    <row r="29" spans="2:20" ht="15.75" thickTop="1" x14ac:dyDescent="0.25">
      <c r="B29" s="6"/>
      <c r="C29" s="25"/>
      <c r="D29" s="10"/>
      <c r="E29" s="5"/>
      <c r="F29" s="5"/>
      <c r="G29" s="6"/>
      <c r="H29" s="25"/>
      <c r="I29" s="10"/>
      <c r="J29" s="5"/>
      <c r="K29" s="5"/>
      <c r="L29" s="6"/>
      <c r="M29" s="25"/>
      <c r="N29" s="10"/>
      <c r="O29" s="5"/>
      <c r="P29" s="5"/>
      <c r="Q29" s="6"/>
      <c r="R29" s="25"/>
      <c r="S29" s="10"/>
      <c r="T29" s="2"/>
    </row>
    <row r="30" spans="2:20" x14ac:dyDescent="0.25">
      <c r="B30" s="6"/>
      <c r="C30" s="25"/>
      <c r="D30" s="10"/>
      <c r="E30" s="5"/>
      <c r="F30" s="5"/>
      <c r="G30" s="6"/>
      <c r="H30" s="25"/>
      <c r="I30" s="10"/>
      <c r="J30" s="5"/>
      <c r="K30" s="5"/>
      <c r="L30" s="6"/>
      <c r="M30" s="46" t="s">
        <v>133</v>
      </c>
      <c r="N30" s="46"/>
      <c r="O30" s="5"/>
      <c r="P30" s="5"/>
      <c r="Q30" s="6"/>
      <c r="R30" s="25"/>
      <c r="S30" s="10"/>
      <c r="T30" s="2"/>
    </row>
    <row r="31" spans="2:20" x14ac:dyDescent="0.25">
      <c r="B31" s="6"/>
      <c r="C31" s="25"/>
      <c r="D31" s="10"/>
      <c r="E31" s="5"/>
      <c r="F31" s="5"/>
      <c r="G31" s="6"/>
      <c r="H31" s="25"/>
      <c r="I31" s="10"/>
      <c r="J31" s="5"/>
      <c r="K31" s="5"/>
      <c r="L31" s="6"/>
      <c r="M31" s="7"/>
      <c r="N31" s="4">
        <f>N12-M12</f>
        <v>90</v>
      </c>
      <c r="O31" s="5" t="s">
        <v>98</v>
      </c>
      <c r="P31" s="5"/>
      <c r="Q31" s="6"/>
      <c r="R31" s="25"/>
      <c r="S31" s="10"/>
      <c r="T31" s="2"/>
    </row>
    <row r="32" spans="2:20" x14ac:dyDescent="0.25">
      <c r="B32" s="6"/>
      <c r="C32" s="25"/>
      <c r="D32" s="10"/>
      <c r="E32" s="5"/>
      <c r="F32" s="5"/>
      <c r="G32" s="6"/>
      <c r="H32" s="25"/>
      <c r="I32" s="10"/>
      <c r="J32" s="5"/>
      <c r="K32" s="5"/>
      <c r="L32" s="6" t="str">
        <f>L26</f>
        <v>6a')</v>
      </c>
      <c r="M32" s="9"/>
      <c r="N32" s="29">
        <v>-90</v>
      </c>
      <c r="O32" s="5" t="s">
        <v>102</v>
      </c>
      <c r="P32" s="5"/>
      <c r="Q32" s="6"/>
      <c r="R32" s="25"/>
      <c r="S32" s="10"/>
      <c r="T32" s="2"/>
    </row>
    <row r="33" spans="2:20" x14ac:dyDescent="0.25">
      <c r="B33" s="6"/>
      <c r="C33" s="25"/>
      <c r="D33" s="10"/>
      <c r="E33" s="5"/>
      <c r="F33" s="5"/>
      <c r="G33" s="6"/>
      <c r="H33" s="25"/>
      <c r="I33" s="10"/>
      <c r="J33" s="5"/>
      <c r="K33" s="5"/>
      <c r="L33" s="6"/>
      <c r="M33" s="36"/>
      <c r="N33" s="29">
        <f>I37</f>
        <v>120</v>
      </c>
      <c r="O33" s="5" t="s">
        <v>86</v>
      </c>
      <c r="P33" s="5"/>
      <c r="Q33" s="6"/>
      <c r="R33" s="25"/>
      <c r="S33" s="10"/>
      <c r="T33" s="2"/>
    </row>
    <row r="34" spans="2:20" ht="15.75" thickBot="1" x14ac:dyDescent="0.3">
      <c r="B34" s="6"/>
      <c r="C34" s="25"/>
      <c r="D34" s="10"/>
      <c r="E34" s="5"/>
      <c r="F34" s="5"/>
      <c r="G34" s="6"/>
      <c r="H34" s="25"/>
      <c r="I34" s="10"/>
      <c r="J34" s="5"/>
      <c r="K34" s="5"/>
      <c r="L34" s="6"/>
      <c r="M34" s="31">
        <f>SUM(M31:M32)</f>
        <v>0</v>
      </c>
      <c r="N34" s="31">
        <f>SUM(N31:N33)</f>
        <v>120</v>
      </c>
      <c r="O34" s="5"/>
      <c r="P34" s="5"/>
      <c r="Q34" s="6"/>
      <c r="R34" s="25"/>
      <c r="S34" s="10"/>
      <c r="T34" s="2"/>
    </row>
    <row r="35" spans="2:20" ht="15.75" thickTop="1" x14ac:dyDescent="0.25">
      <c r="B35" t="s">
        <v>138</v>
      </c>
      <c r="C35" s="12"/>
      <c r="D35" s="12"/>
      <c r="E35" s="5"/>
      <c r="F35" s="5"/>
      <c r="G35" s="6"/>
      <c r="H35" s="12"/>
      <c r="I35" s="12"/>
      <c r="J35" s="5"/>
      <c r="K35" s="5"/>
      <c r="L35" s="6"/>
      <c r="M35" s="12"/>
      <c r="N35" s="12"/>
      <c r="O35" s="5"/>
      <c r="P35" s="5"/>
      <c r="Q35" s="6"/>
      <c r="R35" s="12"/>
      <c r="S35" s="12"/>
      <c r="T35" s="2"/>
    </row>
    <row r="36" spans="2:20" x14ac:dyDescent="0.25">
      <c r="B36" s="5" t="s">
        <v>40</v>
      </c>
      <c r="C36" s="5" t="s">
        <v>91</v>
      </c>
      <c r="I36" s="26">
        <v>120</v>
      </c>
      <c r="M36" t="s">
        <v>92</v>
      </c>
      <c r="N36" s="29">
        <f>N28-N25+N34-N31</f>
        <v>0</v>
      </c>
      <c r="O36" t="s">
        <v>100</v>
      </c>
    </row>
    <row r="37" spans="2:20" x14ac:dyDescent="0.25">
      <c r="B37" s="28" t="s">
        <v>94</v>
      </c>
      <c r="C37" s="28" t="s">
        <v>95</v>
      </c>
      <c r="I37" s="26">
        <v>120</v>
      </c>
      <c r="M37" t="s">
        <v>93</v>
      </c>
      <c r="N37" s="34">
        <f>M34+M28</f>
        <v>120</v>
      </c>
      <c r="O37" t="s">
        <v>101</v>
      </c>
    </row>
    <row r="38" spans="2:20" x14ac:dyDescent="0.25">
      <c r="B38" t="s">
        <v>99</v>
      </c>
      <c r="C38" t="s">
        <v>103</v>
      </c>
      <c r="I38" s="26">
        <v>90</v>
      </c>
    </row>
  </sheetData>
  <mergeCells count="10">
    <mergeCell ref="M30:N30"/>
    <mergeCell ref="C4:D4"/>
    <mergeCell ref="H4:I4"/>
    <mergeCell ref="M4:N4"/>
    <mergeCell ref="R4:S4"/>
    <mergeCell ref="M9:N9"/>
    <mergeCell ref="C24:D24"/>
    <mergeCell ref="H24:I24"/>
    <mergeCell ref="M24:N24"/>
    <mergeCell ref="R24:S24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4294967294" verticalDpi="4294967294" r:id="rId1"/>
  <headerFooter>
    <oddHeader>&amp;L&amp;F
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DBF91-66AF-4C13-9AD5-5987AE8CC3C6}">
  <sheetPr>
    <pageSetUpPr fitToPage="1"/>
  </sheetPr>
  <dimension ref="A1:T39"/>
  <sheetViews>
    <sheetView tabSelected="1" topLeftCell="A21" workbookViewId="0">
      <selection activeCell="U37" sqref="U37"/>
    </sheetView>
  </sheetViews>
  <sheetFormatPr defaultRowHeight="15" x14ac:dyDescent="0.25"/>
  <cols>
    <col min="2" max="2" width="4" customWidth="1"/>
    <col min="5" max="7" width="4" customWidth="1"/>
    <col min="8" max="8" width="19.5703125" customWidth="1"/>
    <col min="9" max="9" width="17.140625" customWidth="1"/>
    <col min="10" max="12" width="4" customWidth="1"/>
    <col min="13" max="14" width="17.140625" customWidth="1"/>
    <col min="15" max="17" width="4" customWidth="1"/>
    <col min="20" max="20" width="4" customWidth="1"/>
  </cols>
  <sheetData>
    <row r="1" spans="1:20" x14ac:dyDescent="0.25">
      <c r="B1" s="23"/>
      <c r="C1" s="23"/>
      <c r="D1" s="23" t="s">
        <v>115</v>
      </c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20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20" x14ac:dyDescent="0.25">
      <c r="C3" s="32" t="s">
        <v>96</v>
      </c>
    </row>
    <row r="4" spans="1:20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25">
      <c r="A5" s="8"/>
      <c r="B5" s="6"/>
      <c r="C5" s="46" t="s">
        <v>118</v>
      </c>
      <c r="D5" s="46"/>
      <c r="E5" s="5"/>
      <c r="F5" s="5"/>
      <c r="G5" s="6"/>
      <c r="H5" s="46" t="s">
        <v>117</v>
      </c>
      <c r="I5" s="46"/>
      <c r="J5" s="5"/>
      <c r="K5" s="5"/>
      <c r="L5" s="6"/>
      <c r="M5" s="46" t="s">
        <v>116</v>
      </c>
      <c r="N5" s="46"/>
      <c r="O5" s="5"/>
      <c r="P5" s="5"/>
      <c r="Q5" s="6"/>
      <c r="R5" s="46" t="s">
        <v>136</v>
      </c>
      <c r="S5" s="46"/>
      <c r="T5" s="2"/>
    </row>
    <row r="6" spans="1:20" x14ac:dyDescent="0.25">
      <c r="A6" s="8"/>
      <c r="B6" s="6" t="s">
        <v>30</v>
      </c>
      <c r="C6" s="3">
        <v>500</v>
      </c>
      <c r="D6" s="12"/>
      <c r="E6" s="5"/>
      <c r="F6" s="5"/>
      <c r="G6" s="6" t="s">
        <v>32</v>
      </c>
      <c r="H6" s="3">
        <v>490</v>
      </c>
      <c r="I6" s="4">
        <v>500</v>
      </c>
      <c r="J6" s="5" t="s">
        <v>125</v>
      </c>
      <c r="K6" s="5"/>
      <c r="L6" s="6" t="s">
        <v>40</v>
      </c>
      <c r="M6" s="7">
        <v>50</v>
      </c>
      <c r="N6" s="4">
        <v>490</v>
      </c>
      <c r="O6" s="5" t="s">
        <v>126</v>
      </c>
      <c r="P6" s="5"/>
      <c r="Q6" s="6"/>
      <c r="R6" s="7"/>
      <c r="S6" s="34">
        <v>50</v>
      </c>
      <c r="T6" s="2" t="s">
        <v>128</v>
      </c>
    </row>
    <row r="7" spans="1:20" x14ac:dyDescent="0.25">
      <c r="A7" s="8"/>
      <c r="B7" s="6"/>
      <c r="C7" s="9"/>
      <c r="D7" s="12">
        <v>10</v>
      </c>
      <c r="E7" s="5" t="s">
        <v>124</v>
      </c>
      <c r="F7" s="5"/>
      <c r="G7" s="6" t="s">
        <v>35</v>
      </c>
      <c r="H7" s="9">
        <v>10</v>
      </c>
      <c r="I7" s="12"/>
      <c r="J7" s="5"/>
      <c r="K7" s="5"/>
      <c r="L7" s="6"/>
      <c r="M7" s="9"/>
      <c r="N7" s="12">
        <v>-90</v>
      </c>
      <c r="O7" s="5" t="s">
        <v>127</v>
      </c>
      <c r="P7" s="5"/>
      <c r="Q7" s="6"/>
      <c r="R7" s="9"/>
      <c r="S7" s="12"/>
      <c r="T7" s="2"/>
    </row>
    <row r="8" spans="1:20" ht="15.75" thickBot="1" x14ac:dyDescent="0.3">
      <c r="A8" s="8"/>
      <c r="B8" s="6"/>
      <c r="C8" s="15">
        <f>SUM(C6:C7)</f>
        <v>500</v>
      </c>
      <c r="D8" s="24">
        <f>SUM(D6:D7)</f>
        <v>10</v>
      </c>
      <c r="E8" s="5"/>
      <c r="F8" s="5"/>
      <c r="G8" s="6"/>
      <c r="H8" s="15">
        <f>SUM(H6:H7)</f>
        <v>500</v>
      </c>
      <c r="I8" s="24">
        <f>SUM(I6:I7)</f>
        <v>500</v>
      </c>
      <c r="J8" s="5"/>
      <c r="K8" s="5"/>
      <c r="L8" s="6"/>
      <c r="M8" s="35">
        <f>SUM(M6:M7)</f>
        <v>50</v>
      </c>
      <c r="N8" s="30">
        <f>SUM(N6:N7)</f>
        <v>400</v>
      </c>
      <c r="O8" s="5"/>
      <c r="P8" s="5"/>
      <c r="Q8" s="6"/>
      <c r="R8" s="15">
        <f>SUM(R6:R7)</f>
        <v>0</v>
      </c>
      <c r="S8" s="24">
        <f>SUM(S6:S7)</f>
        <v>50</v>
      </c>
      <c r="T8" s="2"/>
    </row>
    <row r="9" spans="1:20" ht="15.75" thickTop="1" x14ac:dyDescent="0.25">
      <c r="A9" s="8"/>
      <c r="B9" s="6"/>
      <c r="C9" s="25"/>
      <c r="D9" s="10"/>
      <c r="E9" s="5"/>
      <c r="F9" s="5"/>
      <c r="G9" s="6"/>
      <c r="H9" s="25"/>
      <c r="I9" s="10"/>
      <c r="J9" s="5"/>
      <c r="K9" s="5"/>
      <c r="L9" s="6"/>
      <c r="M9" s="25"/>
      <c r="N9" s="10"/>
      <c r="O9" s="5"/>
      <c r="P9" s="5"/>
      <c r="Q9" s="6"/>
      <c r="R9" s="25"/>
      <c r="S9" s="10"/>
      <c r="T9" s="2"/>
    </row>
    <row r="10" spans="1:20" x14ac:dyDescent="0.25">
      <c r="A10" s="8"/>
      <c r="B10" s="6"/>
      <c r="C10" s="25"/>
      <c r="D10" s="10"/>
      <c r="E10" s="5"/>
      <c r="F10" s="5"/>
      <c r="G10" s="6"/>
      <c r="H10" s="25"/>
      <c r="I10" s="10"/>
      <c r="J10" s="5"/>
      <c r="K10" s="5"/>
      <c r="L10" s="6"/>
      <c r="M10" s="46" t="s">
        <v>119</v>
      </c>
      <c r="N10" s="46"/>
      <c r="O10" s="5"/>
      <c r="P10" s="5"/>
      <c r="Q10" s="6"/>
      <c r="R10" s="25"/>
      <c r="S10" s="10"/>
      <c r="T10" s="2"/>
    </row>
    <row r="11" spans="1:20" x14ac:dyDescent="0.25">
      <c r="A11" s="8"/>
      <c r="B11" s="6"/>
      <c r="C11" s="25"/>
      <c r="D11" s="10"/>
      <c r="E11" s="5"/>
      <c r="F11" s="5"/>
      <c r="G11" s="6"/>
      <c r="H11" s="25"/>
      <c r="I11" s="10"/>
      <c r="J11" s="5"/>
      <c r="K11" s="5"/>
      <c r="L11" s="6"/>
      <c r="M11" s="7"/>
      <c r="N11" s="4">
        <v>90</v>
      </c>
      <c r="O11" s="5" t="s">
        <v>127</v>
      </c>
      <c r="P11" s="5"/>
      <c r="Q11" s="6"/>
      <c r="R11" s="25"/>
      <c r="S11" s="10"/>
      <c r="T11" s="2"/>
    </row>
    <row r="12" spans="1:20" x14ac:dyDescent="0.25">
      <c r="A12" s="8"/>
      <c r="B12" s="6"/>
      <c r="C12" s="25"/>
      <c r="D12" s="10"/>
      <c r="E12" s="5"/>
      <c r="F12" s="5"/>
      <c r="G12" s="6"/>
      <c r="H12" s="25"/>
      <c r="I12" s="10"/>
      <c r="J12" s="5"/>
      <c r="K12" s="5"/>
      <c r="L12" s="6"/>
      <c r="M12" s="9"/>
      <c r="N12" s="12"/>
      <c r="O12" s="5"/>
      <c r="P12" s="5"/>
      <c r="Q12" s="6"/>
      <c r="R12" s="25"/>
      <c r="S12" s="10"/>
      <c r="T12" s="2"/>
    </row>
    <row r="13" spans="1:20" ht="15.75" thickBot="1" x14ac:dyDescent="0.3">
      <c r="A13" s="8"/>
      <c r="B13" s="6"/>
      <c r="C13" s="25"/>
      <c r="D13" s="10"/>
      <c r="E13" s="5"/>
      <c r="F13" s="5"/>
      <c r="G13" s="6"/>
      <c r="H13" s="25"/>
      <c r="I13" s="10"/>
      <c r="J13" s="5"/>
      <c r="K13" s="5"/>
      <c r="L13" s="6"/>
      <c r="M13" s="31">
        <f>SUM(M11:M12)</f>
        <v>0</v>
      </c>
      <c r="N13" s="30">
        <f>SUM(N11:N12)</f>
        <v>90</v>
      </c>
      <c r="O13" s="5"/>
      <c r="P13" s="5"/>
      <c r="Q13" s="6"/>
      <c r="R13" s="25"/>
      <c r="S13" s="10"/>
      <c r="T13" s="2"/>
    </row>
    <row r="14" spans="1:20" ht="15.75" thickTop="1" x14ac:dyDescent="0.25">
      <c r="A14" s="8"/>
      <c r="B14" t="s">
        <v>138</v>
      </c>
      <c r="C14" s="12"/>
      <c r="D14" s="12"/>
      <c r="E14" s="5"/>
      <c r="F14" s="5"/>
      <c r="G14" s="6"/>
      <c r="H14" s="12"/>
      <c r="I14" s="12"/>
      <c r="J14" s="5"/>
      <c r="K14" s="5"/>
      <c r="L14" s="6"/>
      <c r="M14" s="12"/>
      <c r="N14" s="12"/>
      <c r="O14" s="5"/>
      <c r="P14" s="5"/>
      <c r="Q14" s="6"/>
      <c r="R14" s="12"/>
      <c r="S14" s="12"/>
      <c r="T14" s="2"/>
    </row>
    <row r="15" spans="1:20" x14ac:dyDescent="0.25">
      <c r="B15" s="5" t="s">
        <v>30</v>
      </c>
      <c r="C15" s="20" t="s">
        <v>120</v>
      </c>
      <c r="I15" s="26">
        <v>500</v>
      </c>
      <c r="M15" t="s">
        <v>92</v>
      </c>
      <c r="N15" s="29">
        <f>N8+N13</f>
        <v>490</v>
      </c>
      <c r="O15" t="s">
        <v>100</v>
      </c>
    </row>
    <row r="16" spans="1:20" x14ac:dyDescent="0.25">
      <c r="B16" s="5" t="s">
        <v>32</v>
      </c>
      <c r="C16" s="5" t="s">
        <v>121</v>
      </c>
      <c r="I16" s="26">
        <v>490</v>
      </c>
      <c r="M16" t="s">
        <v>93</v>
      </c>
      <c r="N16" s="34">
        <f>M13+M8</f>
        <v>50</v>
      </c>
      <c r="O16" t="s">
        <v>101</v>
      </c>
    </row>
    <row r="17" spans="2:20" x14ac:dyDescent="0.25">
      <c r="B17" s="5" t="s">
        <v>35</v>
      </c>
      <c r="C17" s="5" t="s">
        <v>122</v>
      </c>
      <c r="I17" s="26">
        <v>10</v>
      </c>
    </row>
    <row r="18" spans="2:20" x14ac:dyDescent="0.25">
      <c r="B18" s="5"/>
      <c r="C18" s="5"/>
      <c r="I18" s="26"/>
    </row>
    <row r="19" spans="2:20" x14ac:dyDescent="0.25">
      <c r="B19" s="5" t="s">
        <v>40</v>
      </c>
      <c r="C19" s="5" t="s">
        <v>123</v>
      </c>
      <c r="I19" s="26">
        <v>50</v>
      </c>
    </row>
    <row r="20" spans="2:20" x14ac:dyDescent="0.25">
      <c r="B20" s="28" t="s">
        <v>94</v>
      </c>
      <c r="C20" s="28" t="s">
        <v>95</v>
      </c>
      <c r="I20" s="26">
        <v>90</v>
      </c>
    </row>
    <row r="23" spans="2:20" x14ac:dyDescent="0.25">
      <c r="C23" s="32" t="s">
        <v>97</v>
      </c>
    </row>
    <row r="24" spans="2:20" x14ac:dyDescent="0.25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2:20" x14ac:dyDescent="0.25">
      <c r="B25" s="6"/>
      <c r="C25" s="46" t="s">
        <v>134</v>
      </c>
      <c r="D25" s="46"/>
      <c r="E25" s="5"/>
      <c r="F25" s="5"/>
      <c r="G25" s="6"/>
      <c r="H25" s="46" t="str">
        <f>H5</f>
        <v>220-2014-900-001</v>
      </c>
      <c r="I25" s="46"/>
      <c r="J25" s="5"/>
      <c r="K25" s="5"/>
      <c r="L25" s="6"/>
      <c r="M25" s="46" t="str">
        <f>M5</f>
        <v>845-2014-501-001</v>
      </c>
      <c r="N25" s="46"/>
      <c r="O25" s="5"/>
      <c r="P25" s="5"/>
      <c r="Q25" s="6"/>
      <c r="R25" s="46" t="s">
        <v>136</v>
      </c>
      <c r="S25" s="46"/>
      <c r="T25" s="2"/>
    </row>
    <row r="26" spans="2:20" x14ac:dyDescent="0.25">
      <c r="B26" s="6" t="s">
        <v>30</v>
      </c>
      <c r="C26" s="3"/>
      <c r="D26" s="12"/>
      <c r="E26" s="5"/>
      <c r="F26" s="5"/>
      <c r="G26" s="6" t="s">
        <v>32</v>
      </c>
      <c r="H26" s="3"/>
      <c r="I26" s="4"/>
      <c r="J26" s="5" t="s">
        <v>125</v>
      </c>
      <c r="K26" s="5"/>
      <c r="L26" s="6"/>
      <c r="M26" s="7"/>
      <c r="N26" s="4">
        <f>N8-M8</f>
        <v>350</v>
      </c>
      <c r="O26" s="5" t="s">
        <v>98</v>
      </c>
      <c r="P26" s="5"/>
      <c r="Q26" s="6"/>
      <c r="R26" s="7"/>
      <c r="S26" s="34">
        <f>I37</f>
        <v>120</v>
      </c>
      <c r="T26" s="2" t="s">
        <v>128</v>
      </c>
    </row>
    <row r="27" spans="2:20" x14ac:dyDescent="0.25">
      <c r="B27" s="6"/>
      <c r="C27" s="9"/>
      <c r="D27" s="12"/>
      <c r="E27" s="5" t="s">
        <v>124</v>
      </c>
      <c r="F27" s="5"/>
      <c r="G27" s="6" t="s">
        <v>35</v>
      </c>
      <c r="H27" s="9"/>
      <c r="I27" s="12"/>
      <c r="J27" s="5"/>
      <c r="K27" s="5"/>
      <c r="L27" s="6" t="s">
        <v>40</v>
      </c>
      <c r="M27" s="37">
        <f>I37</f>
        <v>120</v>
      </c>
      <c r="N27" s="29">
        <v>90</v>
      </c>
      <c r="O27" s="5" t="s">
        <v>129</v>
      </c>
      <c r="P27" s="5"/>
      <c r="Q27" s="6"/>
      <c r="R27" s="9"/>
      <c r="S27" s="12"/>
      <c r="T27" s="2"/>
    </row>
    <row r="28" spans="2:20" x14ac:dyDescent="0.25">
      <c r="B28" s="6"/>
      <c r="C28" s="36"/>
      <c r="D28" s="12"/>
      <c r="E28" s="5"/>
      <c r="F28" s="5"/>
      <c r="G28" s="6"/>
      <c r="H28" s="36"/>
      <c r="I28" s="12"/>
      <c r="J28" s="5"/>
      <c r="K28" s="5"/>
      <c r="L28" s="6"/>
      <c r="M28" s="36"/>
      <c r="N28" s="29">
        <f>-I38</f>
        <v>-120</v>
      </c>
      <c r="O28" s="5" t="s">
        <v>127</v>
      </c>
      <c r="P28" s="5"/>
      <c r="Q28" s="6"/>
      <c r="R28" s="36"/>
      <c r="S28" s="12"/>
      <c r="T28" s="2"/>
    </row>
    <row r="29" spans="2:20" ht="15.75" thickBot="1" x14ac:dyDescent="0.3">
      <c r="B29" s="6"/>
      <c r="C29" s="15">
        <f>SUM(C26:C27)</f>
        <v>0</v>
      </c>
      <c r="D29" s="24">
        <f>SUM(D26:D27)</f>
        <v>0</v>
      </c>
      <c r="E29" s="5"/>
      <c r="F29" s="5"/>
      <c r="G29" s="6"/>
      <c r="H29" s="15">
        <f>SUM(H26:H27)</f>
        <v>0</v>
      </c>
      <c r="I29" s="24">
        <f>SUM(I26:I27)</f>
        <v>0</v>
      </c>
      <c r="J29" s="5"/>
      <c r="K29" s="5"/>
      <c r="L29" s="6"/>
      <c r="M29" s="33">
        <f>SUM(M26:M27)</f>
        <v>120</v>
      </c>
      <c r="N29" s="31">
        <f>SUM(N26:N28)</f>
        <v>320</v>
      </c>
      <c r="O29" s="5"/>
      <c r="P29" s="5"/>
      <c r="Q29" s="6"/>
      <c r="R29" s="15">
        <f>SUM(R26:R27)</f>
        <v>0</v>
      </c>
      <c r="S29" s="24">
        <f>SUM(S26:S27)</f>
        <v>120</v>
      </c>
      <c r="T29" s="2"/>
    </row>
    <row r="30" spans="2:20" ht="15.75" thickTop="1" x14ac:dyDescent="0.25">
      <c r="B30" s="6"/>
      <c r="C30" s="25"/>
      <c r="D30" s="10"/>
      <c r="E30" s="5"/>
      <c r="F30" s="5"/>
      <c r="G30" s="6"/>
      <c r="H30" s="25"/>
      <c r="I30" s="10"/>
      <c r="J30" s="5"/>
      <c r="K30" s="5"/>
      <c r="L30" s="6"/>
      <c r="M30" s="25"/>
      <c r="N30" s="10"/>
      <c r="O30" s="5"/>
      <c r="P30" s="5"/>
      <c r="Q30" s="6"/>
      <c r="R30" s="25"/>
      <c r="S30" s="10"/>
      <c r="T30" s="2"/>
    </row>
    <row r="31" spans="2:20" x14ac:dyDescent="0.25">
      <c r="B31" s="6"/>
      <c r="C31" s="25"/>
      <c r="D31" s="10"/>
      <c r="E31" s="5"/>
      <c r="F31" s="5"/>
      <c r="G31" s="6"/>
      <c r="H31" s="25"/>
      <c r="I31" s="10"/>
      <c r="J31" s="5"/>
      <c r="K31" s="5"/>
      <c r="L31" s="6"/>
      <c r="M31" s="46" t="str">
        <f>M10</f>
        <v>845-2014-601-001</v>
      </c>
      <c r="N31" s="46"/>
      <c r="O31" s="5"/>
      <c r="P31" s="5"/>
      <c r="Q31" s="6"/>
      <c r="R31" s="25"/>
      <c r="S31" s="10"/>
      <c r="T31" s="2"/>
    </row>
    <row r="32" spans="2:20" x14ac:dyDescent="0.25">
      <c r="B32" s="6"/>
      <c r="C32" s="25"/>
      <c r="D32" s="10"/>
      <c r="E32" s="5"/>
      <c r="F32" s="5"/>
      <c r="G32" s="6"/>
      <c r="H32" s="25"/>
      <c r="I32" s="10"/>
      <c r="J32" s="5"/>
      <c r="K32" s="5"/>
      <c r="L32" s="6"/>
      <c r="M32" s="7"/>
      <c r="N32" s="4">
        <f>N13-M13</f>
        <v>90</v>
      </c>
      <c r="O32" s="5" t="s">
        <v>98</v>
      </c>
      <c r="P32" s="5"/>
      <c r="Q32" s="6"/>
      <c r="R32" s="25"/>
      <c r="S32" s="10"/>
      <c r="T32" s="2"/>
    </row>
    <row r="33" spans="2:20" x14ac:dyDescent="0.25">
      <c r="B33" s="6"/>
      <c r="C33" s="25"/>
      <c r="D33" s="10"/>
      <c r="E33" s="5"/>
      <c r="F33" s="5"/>
      <c r="G33" s="6"/>
      <c r="H33" s="25"/>
      <c r="I33" s="10"/>
      <c r="J33" s="5"/>
      <c r="K33" s="5"/>
      <c r="L33" s="6" t="str">
        <f>L27</f>
        <v>6)</v>
      </c>
      <c r="M33" s="9"/>
      <c r="N33" s="29">
        <v>-90</v>
      </c>
      <c r="O33" s="5" t="s">
        <v>129</v>
      </c>
      <c r="P33" s="5"/>
      <c r="Q33" s="6"/>
      <c r="R33" s="25"/>
      <c r="S33" s="10"/>
      <c r="T33" s="2"/>
    </row>
    <row r="34" spans="2:20" x14ac:dyDescent="0.25">
      <c r="B34" s="6"/>
      <c r="C34" s="25"/>
      <c r="D34" s="10"/>
      <c r="E34" s="5"/>
      <c r="F34" s="5"/>
      <c r="G34" s="6"/>
      <c r="H34" s="25"/>
      <c r="I34" s="10"/>
      <c r="J34" s="5"/>
      <c r="K34" s="5"/>
      <c r="L34" s="6"/>
      <c r="M34" s="36"/>
      <c r="N34" s="29">
        <f>I38</f>
        <v>120</v>
      </c>
      <c r="O34" s="5" t="s">
        <v>127</v>
      </c>
      <c r="P34" s="5"/>
      <c r="Q34" s="6"/>
      <c r="R34" s="25"/>
      <c r="S34" s="10"/>
      <c r="T34" s="2"/>
    </row>
    <row r="35" spans="2:20" ht="15.75" thickBot="1" x14ac:dyDescent="0.3">
      <c r="B35" s="6"/>
      <c r="C35" s="25"/>
      <c r="D35" s="10"/>
      <c r="E35" s="5"/>
      <c r="F35" s="5"/>
      <c r="G35" s="6"/>
      <c r="H35" s="25"/>
      <c r="I35" s="10"/>
      <c r="J35" s="5"/>
      <c r="K35" s="5"/>
      <c r="L35" s="6"/>
      <c r="M35" s="31">
        <f>SUM(M32:M33)</f>
        <v>0</v>
      </c>
      <c r="N35" s="31">
        <f>SUM(N32:N34)</f>
        <v>120</v>
      </c>
      <c r="O35" s="5"/>
      <c r="P35" s="5"/>
      <c r="Q35" s="6"/>
      <c r="R35" s="25"/>
      <c r="S35" s="10"/>
      <c r="T35" s="2"/>
    </row>
    <row r="36" spans="2:20" ht="15.75" thickTop="1" x14ac:dyDescent="0.25">
      <c r="B36" t="s">
        <v>138</v>
      </c>
      <c r="C36" s="12"/>
      <c r="D36" s="12"/>
      <c r="E36" s="5"/>
      <c r="F36" s="5"/>
      <c r="G36" s="6"/>
      <c r="H36" s="12"/>
      <c r="I36" s="12"/>
      <c r="J36" s="5"/>
      <c r="K36" s="5"/>
      <c r="L36" s="6"/>
      <c r="M36" s="12"/>
      <c r="N36" s="12"/>
      <c r="O36" s="5"/>
      <c r="P36" s="5"/>
      <c r="Q36" s="6"/>
      <c r="R36" s="12"/>
      <c r="S36" s="12"/>
      <c r="T36" s="2"/>
    </row>
    <row r="37" spans="2:20" x14ac:dyDescent="0.25">
      <c r="B37" s="5" t="s">
        <v>40</v>
      </c>
      <c r="C37" s="5" t="s">
        <v>123</v>
      </c>
      <c r="I37" s="26">
        <v>120</v>
      </c>
      <c r="M37" t="s">
        <v>92</v>
      </c>
      <c r="N37" s="29">
        <f>N29-N26+N35-N32</f>
        <v>0</v>
      </c>
      <c r="O37" t="s">
        <v>100</v>
      </c>
    </row>
    <row r="38" spans="2:20" x14ac:dyDescent="0.25">
      <c r="B38" s="28" t="s">
        <v>94</v>
      </c>
      <c r="C38" s="28" t="s">
        <v>95</v>
      </c>
      <c r="I38" s="26">
        <v>120</v>
      </c>
      <c r="M38" t="s">
        <v>93</v>
      </c>
      <c r="N38" s="34">
        <f>M35+M29</f>
        <v>120</v>
      </c>
      <c r="O38" t="s">
        <v>101</v>
      </c>
    </row>
    <row r="39" spans="2:20" x14ac:dyDescent="0.25">
      <c r="B39" t="s">
        <v>99</v>
      </c>
      <c r="C39" t="s">
        <v>103</v>
      </c>
      <c r="I39" s="26">
        <v>90</v>
      </c>
    </row>
  </sheetData>
  <mergeCells count="10">
    <mergeCell ref="M31:N31"/>
    <mergeCell ref="C5:D5"/>
    <mergeCell ref="H5:I5"/>
    <mergeCell ref="M5:N5"/>
    <mergeCell ref="R5:S5"/>
    <mergeCell ref="M10:N10"/>
    <mergeCell ref="C25:D25"/>
    <mergeCell ref="H25:I25"/>
    <mergeCell ref="M25:N25"/>
    <mergeCell ref="R25:S25"/>
  </mergeCells>
  <pageMargins left="0.70866141732283472" right="0.70866141732283472" top="0.74803149606299213" bottom="0.74803149606299213" header="0.31496062992125984" footer="0.31496062992125984"/>
  <pageSetup paperSize="9" scale="81" orientation="landscape" horizontalDpi="4294967294" verticalDpi="4294967294" r:id="rId1"/>
  <headerFooter>
    <oddHeader>&amp;L&amp;F
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jedn. 1000</vt:lpstr>
      <vt:lpstr>podmiotowa z BZ</vt:lpstr>
      <vt:lpstr>celowa z BZ</vt:lpstr>
      <vt:lpstr>inne dotacje np samorządowe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Romanowska Katarzyna</dc:creator>
  <cp:lastModifiedBy>Romanowska Katarzyna</cp:lastModifiedBy>
  <cp:lastPrinted>2022-12-20T10:46:04Z</cp:lastPrinted>
  <dcterms:created xsi:type="dcterms:W3CDTF">2022-01-14T10:40:48Z</dcterms:created>
  <dcterms:modified xsi:type="dcterms:W3CDTF">2022-12-20T10:46:05Z</dcterms:modified>
</cp:coreProperties>
</file>