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701"/>
  <workbookPr defaultThemeVersion="124226"/>
  <mc:AlternateContent xmlns:mc="http://schemas.openxmlformats.org/markup-compatibility/2006">
    <mc:Choice Requires="x15">
      <x15ac:absPath xmlns:x15ac="http://schemas.microsoft.com/office/spreadsheetml/2010/11/ac" url="W:\DZIAŁ PLANOWANIA I KONTROLI\2022\PREZES DECYZJE\Wydatki niewygasające\Do publikacji\"/>
    </mc:Choice>
  </mc:AlternateContent>
  <xr:revisionPtr revIDLastSave="0" documentId="13_ncr:1_{6056E035-9A40-46A6-BFE1-0E26D07871ED}" xr6:coauthVersionLast="47" xr6:coauthVersionMax="47" xr10:uidLastSave="{00000000-0000-0000-0000-000000000000}"/>
  <bookViews>
    <workbookView xWindow="-120" yWindow="-120" windowWidth="29040" windowHeight="15840" tabRatio="650" firstSheet="1" activeTab="1" xr2:uid="{00000000-000D-0000-FFFF-FFFF00000000}"/>
  </bookViews>
  <sheets>
    <sheet name="Załącznik nr 1a " sheetId="25" state="hidden" r:id="rId1"/>
    <sheet name="Załacznik nr 1" sheetId="45" r:id="rId2"/>
    <sheet name="Załącznik nr 2" sheetId="43" r:id="rId3"/>
    <sheet name="Załącznik nr 3" sheetId="46" r:id="rId4"/>
    <sheet name="Zał nr 1 pomocniczy" sheetId="27" state="hidden" r:id="rId5"/>
    <sheet name="zadaniowy" sheetId="28" state="hidden" r:id="rId6"/>
  </sheets>
  <definedNames>
    <definedName name="_a65542" localSheetId="1">#REF!</definedName>
    <definedName name="_a65542" localSheetId="2">#REF!</definedName>
    <definedName name="_a65542">#REF!</definedName>
    <definedName name="_ftn1" localSheetId="3">'Załącznik nr 3'!$A$27</definedName>
    <definedName name="_ftnref1" localSheetId="3">'Załącznik nr 3'!$A$16</definedName>
    <definedName name="_xlnm.Print_Area" localSheetId="5">zadaniowy!$A$1:$I$25</definedName>
    <definedName name="_xlnm.Print_Area" localSheetId="4">'Zał nr 1 pomocniczy'!$A$1:$F$22</definedName>
    <definedName name="_xlnm.Print_Area" localSheetId="1">'Załacznik nr 1'!$A$1:$C$24</definedName>
    <definedName name="_xlnm.Print_Area" localSheetId="0">'Załącznik nr 1a '!$A$1:$B$22</definedName>
    <definedName name="_xlnm.Print_Area" localSheetId="2">'Załącznik nr 2'!$A$1:$D$27</definedName>
    <definedName name="_xlnm.Print_Area" localSheetId="3">'Załącznik nr 3'!$A$1:$B$27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13" i="28" l="1"/>
  <c r="I12" i="28"/>
  <c r="I21" i="28"/>
  <c r="E5" i="27"/>
  <c r="E4" i="27"/>
  <c r="E8" i="27"/>
  <c r="E15" i="27"/>
  <c r="E14" i="27" s="1"/>
  <c r="D5" i="27"/>
  <c r="D4" i="27" s="1"/>
  <c r="D22" i="27" s="1"/>
  <c r="D8" i="27"/>
  <c r="D15" i="27"/>
  <c r="D14" i="27"/>
  <c r="C8" i="27"/>
  <c r="F13" i="27"/>
  <c r="F12" i="27"/>
  <c r="I22" i="28"/>
  <c r="I19" i="28"/>
  <c r="I10" i="28"/>
  <c r="I8" i="28"/>
  <c r="I7" i="28" s="1"/>
  <c r="I11" i="28"/>
  <c r="H5" i="28"/>
  <c r="H4" i="28"/>
  <c r="H3" i="28"/>
  <c r="H25" i="28" s="1"/>
  <c r="F21" i="27"/>
  <c r="I17" i="28"/>
  <c r="F20" i="27"/>
  <c r="F19" i="27"/>
  <c r="I24" i="28"/>
  <c r="F18" i="27"/>
  <c r="F17" i="27"/>
  <c r="F15" i="27" s="1"/>
  <c r="F14" i="27" s="1"/>
  <c r="F16" i="27"/>
  <c r="I14" i="28"/>
  <c r="F11" i="27"/>
  <c r="F10" i="27"/>
  <c r="F8" i="27" s="1"/>
  <c r="F22" i="27" s="1"/>
  <c r="F9" i="27"/>
  <c r="F7" i="27"/>
  <c r="C15" i="27"/>
  <c r="C14" i="27"/>
  <c r="F6" i="27"/>
  <c r="G14" i="27"/>
  <c r="G4" i="27"/>
  <c r="G22" i="27"/>
  <c r="I15" i="28"/>
  <c r="C5" i="27"/>
  <c r="C4" i="27"/>
  <c r="C22" i="27" s="1"/>
  <c r="F5" i="27"/>
  <c r="F4" i="27"/>
  <c r="I16" i="28"/>
  <c r="I23" i="28"/>
  <c r="I18" i="28"/>
  <c r="J18" i="28" s="1"/>
  <c r="B8" i="25"/>
  <c r="I6" i="28"/>
  <c r="J7" i="28" l="1"/>
  <c r="I5" i="28"/>
  <c r="I4" i="28" s="1"/>
  <c r="I25" i="28"/>
  <c r="E22" i="27"/>
</calcChain>
</file>

<file path=xl/sharedStrings.xml><?xml version="1.0" encoding="utf-8"?>
<sst xmlns="http://schemas.openxmlformats.org/spreadsheetml/2006/main" count="215" uniqueCount="127">
  <si>
    <t>Wyszczególnienie</t>
  </si>
  <si>
    <t>w tym:</t>
  </si>
  <si>
    <t xml:space="preserve">Działalność pomocniczych jednostek naukowych i innych jednostek organizacyjnych PAN </t>
  </si>
  <si>
    <t>Działalność organów i korporacji uczonych PAN</t>
  </si>
  <si>
    <t>Pozostała działalność</t>
  </si>
  <si>
    <t>Działalność Kancelarii PAN</t>
  </si>
  <si>
    <t>Finansowanie współpracy naukowej z zagranicą</t>
  </si>
  <si>
    <t>ŁĄCZNIE CZĘŚĆ 67 POLSKA AKADEMIA NAUK</t>
  </si>
  <si>
    <t>Dotacja podmiotowa z budżetu dla pozostałych jednostek sektora finansów publicznych</t>
  </si>
  <si>
    <t>rozdział   paragraf</t>
  </si>
  <si>
    <t>§ 2570</t>
  </si>
  <si>
    <t xml:space="preserve">§ 6220 </t>
  </si>
  <si>
    <t xml:space="preserve">§ 6560 </t>
  </si>
  <si>
    <t>§ 2009</t>
  </si>
  <si>
    <t>Kwota</t>
  </si>
  <si>
    <t>Stan środków pieniężnych na początek roku</t>
  </si>
  <si>
    <t>Stan należności na początek roku</t>
  </si>
  <si>
    <t>Stan zobowiązań na początek roku</t>
  </si>
  <si>
    <t>Przychody z prowadzonej działalności</t>
  </si>
  <si>
    <t>Pozostałe przychody</t>
  </si>
  <si>
    <t xml:space="preserve">Dotacje z budżetu państwa lub budżetów jednostek samorządu terytorialnego </t>
  </si>
  <si>
    <t>z tego:      dotacja podmiotowa</t>
  </si>
  <si>
    <t>dotacje celowe na inwestycje</t>
  </si>
  <si>
    <t>inne dotacje celowe</t>
  </si>
  <si>
    <t>Koszty</t>
  </si>
  <si>
    <t xml:space="preserve">w tym: </t>
  </si>
  <si>
    <t>amortyzacja</t>
  </si>
  <si>
    <t>wynagrodzenia i składki od nich naliczane</t>
  </si>
  <si>
    <t>płatności odsetkowe wynikające 
z zaciągniętych zobowiązań</t>
  </si>
  <si>
    <t>zakup towarów i usług</t>
  </si>
  <si>
    <t>Środki na wydatki majątkowe</t>
  </si>
  <si>
    <t xml:space="preserve">Środki przyznane innym podmiotom </t>
  </si>
  <si>
    <t>Stan należności na koniec roku</t>
  </si>
  <si>
    <t>Stan zobowiązań na koniec roku</t>
  </si>
  <si>
    <t>Stan środków pieniężnych na koniec roku</t>
  </si>
  <si>
    <t>Kanclerz</t>
  </si>
  <si>
    <t>Polskiej Akademii Nauk</t>
  </si>
  <si>
    <t>Zdzisław Hensel</t>
  </si>
  <si>
    <r>
      <t xml:space="preserve">Dotacje </t>
    </r>
    <r>
      <rPr>
        <sz val="11"/>
        <rFont val="Arial"/>
        <family val="2"/>
        <charset val="238"/>
      </rPr>
      <t>celowe z budżetu na finansowanie lub dofinansowanie kosztów realizacji inwestycji i zakupów inwestycyjnych innych jednostek sektora finansów publicznych</t>
    </r>
  </si>
  <si>
    <t>Dotacje podmiotowe dla instytutów międzynarodowych</t>
  </si>
  <si>
    <t>PROJEKT PLANU FINANSOWEGO  
POLSKIEJ AKADEMII NAUK NA ROK 2014 (w tys. zł)</t>
  </si>
  <si>
    <t>Wyodrębnione zadania z zakresu działalności upowszechniającej naukę</t>
  </si>
  <si>
    <t>Koszty działalności statutowej organów Akademii i korporacji uczonych PAN</t>
  </si>
  <si>
    <t xml:space="preserve">Wyodrębnione zadania z zakresu działalności upowszechniającej naukę </t>
  </si>
  <si>
    <t>§ 2800</t>
  </si>
  <si>
    <t>Dotacja celowa z budżetu dla pozostałych jednostek zaliczanych do sektora finansów publicznych</t>
  </si>
  <si>
    <t xml:space="preserve"> PODZIAŁ kwot zapisanych w ustawie budżetowej na rok 2016  
(w  zł)        </t>
  </si>
  <si>
    <t>na wyodrębnione zadania z zakresu działalności upowszechniającej naukę (DUN)
(w zł)</t>
  </si>
  <si>
    <t>Dotacje celowe z budżetu na finansowanie lub dofinansowanie kosztów realizacji inwestycji i zakupów inwestycyjnych innych jednostek sektora finansów publicznych</t>
  </si>
  <si>
    <t>Dotacje celowe przekazane z budżetu na finansowanie lub dofinansowanie zadań inwestycyjnych obiektów zabytkowych jednostkom zaliczanym do sektora finansów publicznych</t>
  </si>
  <si>
    <t>Zwiększenie budżetu w trakcie prac parlamentarnych</t>
  </si>
  <si>
    <t>Zmiany wnioskowane przez dysponetów</t>
  </si>
  <si>
    <t>Zadanie</t>
  </si>
  <si>
    <t>Podzadanie</t>
  </si>
  <si>
    <t>Działanie</t>
  </si>
  <si>
    <t>Treść</t>
  </si>
  <si>
    <t>10.1.</t>
  </si>
  <si>
    <t>Prowadzenie badań naukowych oraz upowszechnianie, promocja i popularyzacja nauki</t>
  </si>
  <si>
    <t>10.1.3</t>
  </si>
  <si>
    <t>Upowszechnianie, promocja oraz popularyzacja nauki</t>
  </si>
  <si>
    <t>10.1.3.1</t>
  </si>
  <si>
    <t>10.1.3.1.1</t>
  </si>
  <si>
    <t>Działalność organów i korporacji uczonych Polskiej Akademii Nauk</t>
  </si>
  <si>
    <t>10.1.3.1.2</t>
  </si>
  <si>
    <t>Działalność Kancelarii i krajowych jednostek organizacyjnych Polskiej Akademii Nauk</t>
  </si>
  <si>
    <t>10.1.3.1.3</t>
  </si>
  <si>
    <t>Wspieranie aktywności Polskiej Akademii Nauk na forum międzynarodowym</t>
  </si>
  <si>
    <t>OGÓŁEM CZĘŚĆ 67 POLSKA AKADEMIA NAUK</t>
  </si>
  <si>
    <t>*) w roku 2016 zgodnie z ustalonym przez Ministra Finansów układem budżetu zadaniowego działalność Akademii wpisuje się w funkcji 10 Nauka polska w jedno działanie 10.1.3.1 Finansowanie działalności Polskiej Akademii Nauk. Podobnie jak w latach poprzednich działanie to zostało rozpisane na 3 poddziałania.</t>
  </si>
  <si>
    <t>§§</t>
  </si>
  <si>
    <t>Rozdział</t>
  </si>
  <si>
    <t>BWZ</t>
  </si>
  <si>
    <t>instytuty miedzynarodowe</t>
  </si>
  <si>
    <t>stacje zagraniczne</t>
  </si>
  <si>
    <t>DUN</t>
  </si>
  <si>
    <t>krajowe jednostki</t>
  </si>
  <si>
    <t>Kancelaria</t>
  </si>
  <si>
    <t>dotacje na kształcenie</t>
  </si>
  <si>
    <t>Poddziałanie *)</t>
  </si>
  <si>
    <t>Decyzja Nr 54/2016 Prezesa PAN z 22.12.2016 r.</t>
  </si>
  <si>
    <r>
      <t xml:space="preserve">Dotacje celowe </t>
    </r>
    <r>
      <rPr>
        <sz val="11"/>
        <rFont val="Arial"/>
        <family val="2"/>
        <charset val="238"/>
      </rPr>
      <t>w ramach programów finansowanych z udziałem środków europejskich oraz środków, o których mowa w art. 5 ust. 1 pkt 3 oraz ust. 3 pkt 5 i 6 ustawy, lub płatności w ramach budżetu środków europejskich, z wyłączeniem wydatków klasyfikowanych w paragrafie 205</t>
    </r>
  </si>
  <si>
    <r>
      <t xml:space="preserve">Dotacje celowe </t>
    </r>
    <r>
      <rPr>
        <sz val="11"/>
        <rFont val="Arial"/>
        <family val="2"/>
        <charset val="238"/>
      </rPr>
      <t>w ramach programów finansowanych z udziałem środków europejskich oraz środków, o których mowa w art. 5 ust. 1 pkt 3 oraz ust. 3 pkt 5 i 6 ustawy, lub płatności w ramach budżetu środków europejskich, z wyłączeniem wydatków klasyfikowanych w paragrafie 625</t>
    </r>
  </si>
  <si>
    <t>§ 6209</t>
  </si>
  <si>
    <t>Projekt budżetu państwa na rok 2017 w części 67 PAN w układzie zadaniowym (w tys. zł)</t>
  </si>
  <si>
    <t xml:space="preserve">Projekt ustawy
na 2017 rok
</t>
  </si>
  <si>
    <t>Zgodność z ustawą budżetową na 2017 rok</t>
  </si>
  <si>
    <t>DUN (nierozdysponowane)</t>
  </si>
  <si>
    <t>dotacja celowa na wkład własny (nierozdysponowane)</t>
  </si>
  <si>
    <t>Działalność Polskiej Akademii Nauk</t>
  </si>
  <si>
    <t>Program PASIFIC</t>
  </si>
  <si>
    <t>Funkcja/Zadanie/Podzadanie/Działanie/Poddziałanie</t>
  </si>
  <si>
    <t>Funkcja 10.  Szkolnictwo wyższe i nauka</t>
  </si>
  <si>
    <t>Zadanie 10.1.</t>
  </si>
  <si>
    <t>Zarządzanie systemem szkolnictwa wyższego i nauki</t>
  </si>
  <si>
    <t xml:space="preserve">Podzadanie 10.1.3. </t>
  </si>
  <si>
    <t>Upowszechnianie, promocja oraz popularyzacja szkolnictwa wyższego i nauki</t>
  </si>
  <si>
    <t xml:space="preserve">Działanie 10.1.3.1 Działalność Polskiej Akademii Nauk </t>
  </si>
  <si>
    <t>z tego:</t>
  </si>
  <si>
    <t>Poddziałanie 10.1.3.1.1 Działalność organów i korporacji uczonych Polskiej Akademii Nauk</t>
  </si>
  <si>
    <t>z tego z budżetu tradycyjnego:</t>
  </si>
  <si>
    <t>Rozdział 73010</t>
  </si>
  <si>
    <t>Poddziałanie 10.1.3.1.2 Działalność Kancelarii i krajowych jednostek organizacyjnych Polskiej Akademii Nauk</t>
  </si>
  <si>
    <t>Rozdział 73011</t>
  </si>
  <si>
    <t>Dotacje celowe w ramach programów finansowanych z udziałem środków europejskich oraz środków, o których mowa w art. 5 ust. 1 pkt 3 oraz ust. 3 pkt 5 i 6 ustawy, lub płatności w ramach budżetu środków europejskich, z wyłączeniem wydatków klasyfikowanych w paragrafie 205</t>
  </si>
  <si>
    <t>§ 6220</t>
  </si>
  <si>
    <t>§ 6560</t>
  </si>
  <si>
    <t>Rozdział 73095</t>
  </si>
  <si>
    <t>Poddziałanie 10.1.3.1.3 Wspieranie aktywności Polskiej Akademii Nauk na forum międzynarodowym</t>
  </si>
  <si>
    <r>
      <t>Dotacje celowe</t>
    </r>
    <r>
      <rPr>
        <sz val="11"/>
        <rFont val="Arial"/>
        <family val="2"/>
        <charset val="238"/>
      </rPr>
      <t xml:space="preserve"> przekazane z budżetu na finansowanie lub dofinansowanie zadań inwestycyjnych </t>
    </r>
    <r>
      <rPr>
        <b/>
        <sz val="11"/>
        <rFont val="Arial"/>
        <family val="2"/>
        <charset val="238"/>
      </rPr>
      <t>obiektów zabytkowych</t>
    </r>
    <r>
      <rPr>
        <sz val="11"/>
        <rFont val="Arial"/>
        <family val="2"/>
        <charset val="238"/>
      </rPr>
      <t xml:space="preserve"> jednostkom zaliczanym do sektora finansów publicznych</t>
    </r>
  </si>
  <si>
    <t>Wyodrębnione zadania z zakresu upowszechniania i promocji działalności naukowej</t>
  </si>
  <si>
    <t xml:space="preserve">Dotacja podmiotowa dla Międzynarodowego Instytutu Biologii Molekularnej 
i Komórkowej </t>
  </si>
  <si>
    <t>RAZEM DZIAŁ 730 SZKOLNICTWO WYŻSZE I NAUKA</t>
  </si>
  <si>
    <r>
      <rPr>
        <b/>
        <sz val="10"/>
        <rFont val="Arial"/>
        <family val="2"/>
        <charset val="238"/>
      </rPr>
      <t>Kwota</t>
    </r>
    <r>
      <rPr>
        <sz val="10"/>
        <rFont val="Arial"/>
        <family val="2"/>
        <charset val="238"/>
      </rPr>
      <t xml:space="preserve">
(w zł)</t>
    </r>
  </si>
  <si>
    <t>z tego:   dotacja podmiotowa</t>
  </si>
  <si>
    <t xml:space="preserve">inne dotacje celowe </t>
  </si>
  <si>
    <t>w tym[1]:</t>
  </si>
  <si>
    <t>płatności odsetkowe wynikające z zaciągniętych zobowiązań</t>
  </si>
  <si>
    <t>[1] lista kosztów wyspecyfikowanych w tabeli wynika na wprost z zapisów art. 84 ust. 2 pkt 3 lit a, b, c ustawy z dnia 30 kwietnia 2010 roku o Polskiej Akademii Nauk i wyczerpuje również wymogi stawiane przez art. 31 pkt 3 lit. a, b, c ustawy z dnia 27 sierpnia 2009 roku o finansach publicznych.</t>
  </si>
  <si>
    <t>Kwota 
w zł</t>
  </si>
  <si>
    <t>Kwota
 w zł</t>
  </si>
  <si>
    <t>WYDATKI BUDŻETU PAŃSTWA W CZĘŚCI 67 POLSKA AKADEMIA NAUK,
 KTÓRE W ROKU 2021 NIE WYGASAJĄ Z UPŁYWEM ROKU BUDŻETOWEGO
 PLAN W UKŁADZIE KLASYFKACJI BUDŻETOWEJ</t>
  </si>
  <si>
    <t>WYDATKI BUDŻETU PAŃSTWA W CZĘŚCI 67 POLSKA AKADEMIA NAUK,
 KTÓRE W ROKU 2021 NIE WYGASAJĄ Z UPŁYWEM ROKU BUDŻETOWEGO
 PLAN W UKŁADZIE ZADANIOWYM</t>
  </si>
  <si>
    <t xml:space="preserve">Załącznik Nr 3 </t>
  </si>
  <si>
    <t xml:space="preserve">PLAN FINANSOWY
POLSKIEJ AKADEMII NAUK W CZĘŚCI DOTYCZĄCEJ WYDATKÓW BUDŻETOWYCH ROKU 2021 - NIEWYGASAJĄCYCH Z DNIEM 31 GRUDNIA 2021 r. </t>
  </si>
  <si>
    <t>Załącznik nr 1 
do Decyzji Nr 5/2022 Prezesa Polskiej Akademii Nauk</t>
  </si>
  <si>
    <t xml:space="preserve">Załącznik nr 2 
do Decyzji Nr 5/2022 Prezesa Polskiej Akademii Nauk </t>
  </si>
  <si>
    <t>do Decyzji Nr 5/2022 Prezesa Polskiej Akademii Nauk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</si>
</sst>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* #,##0.00\ _z_ł_-;\-* #,##0.00\ _z_ł_-;_-* &quot;-&quot;??\ _z_ł_-;_-@_-"/>
    <numFmt numFmtId="165" formatCode="_-* #,##0\ _z_ł_-;\-* #,##0\ _z_ł_-;_-* &quot;-&quot;??\ _z_ł_-;_-@_-"/>
    <numFmt numFmtId="166" formatCode="#,##0_ ;[Red]\-#,##0\ "/>
  </numFmts>
  <fonts count="57">
    <font>
      <sz val="10"/>
      <name val="Arial"/>
      <charset val="238"/>
    </font>
    <font>
      <sz val="12"/>
      <name val="Arial"/>
      <family val="2"/>
      <charset val="238"/>
    </font>
    <font>
      <sz val="11"/>
      <name val="Arial"/>
      <family val="2"/>
      <charset val="238"/>
    </font>
    <font>
      <b/>
      <sz val="12"/>
      <name val="Arial"/>
      <family val="2"/>
      <charset val="238"/>
    </font>
    <font>
      <i/>
      <sz val="10"/>
      <name val="Arial"/>
      <family val="2"/>
      <charset val="238"/>
    </font>
    <font>
      <sz val="10"/>
      <name val="Arial"/>
      <family val="2"/>
      <charset val="238"/>
    </font>
    <font>
      <i/>
      <sz val="12"/>
      <name val="Czcionka tekstu podstawowego"/>
      <charset val="238"/>
    </font>
    <font>
      <b/>
      <sz val="12"/>
      <color rgb="FF0070C0"/>
      <name val="Arial"/>
      <family val="2"/>
      <charset val="238"/>
    </font>
    <font>
      <sz val="12"/>
      <color rgb="FF0070C0"/>
      <name val="Arial"/>
      <family val="2"/>
      <charset val="238"/>
    </font>
    <font>
      <sz val="10"/>
      <color rgb="FF0070C0"/>
      <name val="Arial"/>
      <family val="2"/>
      <charset val="238"/>
    </font>
    <font>
      <b/>
      <i/>
      <sz val="12"/>
      <color rgb="FF0070C0"/>
      <name val="Arial"/>
      <family val="2"/>
      <charset val="238"/>
    </font>
    <font>
      <sz val="9"/>
      <name val="Arial"/>
      <family val="2"/>
      <charset val="238"/>
    </font>
    <font>
      <sz val="9"/>
      <color theme="1"/>
      <name val="Czcionka tekstu podstawowego"/>
      <family val="2"/>
      <charset val="238"/>
    </font>
    <font>
      <b/>
      <sz val="12"/>
      <color theme="1"/>
      <name val="Czcionka tekstu podstawowego"/>
      <charset val="238"/>
    </font>
    <font>
      <b/>
      <sz val="11"/>
      <name val="Arial"/>
      <family val="2"/>
      <charset val="238"/>
    </font>
    <font>
      <b/>
      <sz val="12"/>
      <color theme="1"/>
      <name val="Czcionka tekstu podstawowego"/>
      <family val="2"/>
      <charset val="238"/>
    </font>
    <font>
      <b/>
      <sz val="12"/>
      <color rgb="FF0070C0"/>
      <name val="Czcionka tekstu podstawowego"/>
      <family val="2"/>
      <charset val="238"/>
    </font>
    <font>
      <b/>
      <sz val="14"/>
      <color theme="1"/>
      <name val="Czcionka tekstu podstawowego"/>
      <charset val="238"/>
    </font>
    <font>
      <i/>
      <sz val="9"/>
      <color theme="1"/>
      <name val="Czcionka tekstu podstawowego"/>
      <family val="2"/>
      <charset val="238"/>
    </font>
    <font>
      <b/>
      <i/>
      <sz val="12"/>
      <color theme="1"/>
      <name val="Czcionka tekstu podstawowego"/>
      <charset val="238"/>
    </font>
    <font>
      <b/>
      <i/>
      <sz val="12"/>
      <color theme="1"/>
      <name val="Czcionka tekstu podstawowego"/>
      <family val="2"/>
      <charset val="238"/>
    </font>
    <font>
      <b/>
      <i/>
      <sz val="12"/>
      <color rgb="FF0070C0"/>
      <name val="Czcionka tekstu podstawowego"/>
      <family val="2"/>
      <charset val="238"/>
    </font>
    <font>
      <sz val="12"/>
      <color theme="1"/>
      <name val="Czcionka tekstu podstawowego"/>
      <charset val="238"/>
    </font>
    <font>
      <sz val="12"/>
      <color theme="1"/>
      <name val="Czcionka tekstu podstawowego"/>
      <family val="2"/>
      <charset val="238"/>
    </font>
    <font>
      <b/>
      <i/>
      <sz val="12"/>
      <color rgb="FF0070C0"/>
      <name val="Czcionka tekstu podstawowego"/>
      <charset val="238"/>
    </font>
    <font>
      <sz val="11"/>
      <color theme="1"/>
      <name val="Czcionka tekstu podstawowego"/>
      <family val="2"/>
      <charset val="238"/>
    </font>
    <font>
      <b/>
      <sz val="16"/>
      <color theme="1"/>
      <name val="Times New Roman"/>
      <family val="1"/>
      <charset val="238"/>
    </font>
    <font>
      <sz val="14"/>
      <color theme="1"/>
      <name val="Times New Roman"/>
      <family val="1"/>
      <charset val="238"/>
    </font>
    <font>
      <i/>
      <sz val="14"/>
      <color theme="1"/>
      <name val="Times New Roman"/>
      <family val="1"/>
      <charset val="238"/>
    </font>
    <font>
      <i/>
      <sz val="11"/>
      <color theme="1"/>
      <name val="Czcionka tekstu podstawowego"/>
      <charset val="238"/>
    </font>
    <font>
      <sz val="12"/>
      <name val="Czcionka tekstu podstawowego"/>
      <charset val="238"/>
    </font>
    <font>
      <sz val="10"/>
      <name val="Arial"/>
      <family val="2"/>
      <charset val="238"/>
    </font>
    <font>
      <sz val="10"/>
      <color theme="1"/>
      <name val="Arial"/>
      <family val="2"/>
      <charset val="238"/>
    </font>
    <font>
      <sz val="12"/>
      <color theme="1"/>
      <name val="Arial"/>
      <family val="2"/>
      <charset val="238"/>
    </font>
    <font>
      <sz val="11"/>
      <color theme="1"/>
      <name val="Arial"/>
      <family val="2"/>
      <charset val="238"/>
    </font>
    <font>
      <b/>
      <sz val="12"/>
      <color theme="1"/>
      <name val="Arial"/>
      <family val="2"/>
      <charset val="238"/>
    </font>
    <font>
      <i/>
      <sz val="12"/>
      <color rgb="FF0070C0"/>
      <name val="Arial"/>
      <family val="2"/>
      <charset val="238"/>
    </font>
    <font>
      <sz val="12"/>
      <color rgb="FFFF0000"/>
      <name val="Arial"/>
      <family val="2"/>
      <charset val="238"/>
    </font>
    <font>
      <sz val="11"/>
      <color rgb="FF0070C0"/>
      <name val="David"/>
      <family val="2"/>
      <charset val="177"/>
    </font>
    <font>
      <b/>
      <i/>
      <sz val="12"/>
      <name val="Arial"/>
      <family val="2"/>
      <charset val="238"/>
    </font>
    <font>
      <b/>
      <i/>
      <sz val="12"/>
      <color theme="1"/>
      <name val="Arial"/>
      <family val="2"/>
      <charset val="238"/>
    </font>
    <font>
      <b/>
      <sz val="14"/>
      <name val="Arial"/>
      <family val="2"/>
      <charset val="238"/>
    </font>
    <font>
      <b/>
      <sz val="10"/>
      <name val="Arial"/>
      <family val="2"/>
      <charset val="238"/>
    </font>
    <font>
      <b/>
      <sz val="13"/>
      <name val="Arial"/>
      <family val="2"/>
      <charset val="238"/>
    </font>
    <font>
      <i/>
      <sz val="12"/>
      <name val="Arial"/>
      <family val="2"/>
      <charset val="238"/>
    </font>
    <font>
      <sz val="13"/>
      <name val="Arial"/>
      <family val="2"/>
      <charset val="238"/>
    </font>
    <font>
      <b/>
      <sz val="16"/>
      <name val="Arial"/>
      <family val="2"/>
      <charset val="238"/>
    </font>
    <font>
      <sz val="10"/>
      <name val="Arial CE"/>
      <charset val="238"/>
    </font>
    <font>
      <sz val="14"/>
      <name val="Arial"/>
      <family val="2"/>
      <charset val="238"/>
    </font>
    <font>
      <i/>
      <sz val="14"/>
      <name val="Arial"/>
      <family val="2"/>
      <charset val="238"/>
    </font>
    <font>
      <sz val="16"/>
      <name val="Arial"/>
      <family val="2"/>
      <charset val="238"/>
    </font>
    <font>
      <i/>
      <sz val="16"/>
      <name val="Arial"/>
      <family val="2"/>
      <charset val="238"/>
    </font>
    <font>
      <i/>
      <sz val="13"/>
      <name val="Arial"/>
      <family val="2"/>
      <charset val="238"/>
    </font>
    <font>
      <u/>
      <sz val="10"/>
      <color theme="10"/>
      <name val="Arial"/>
      <family val="2"/>
      <charset val="238"/>
    </font>
    <font>
      <i/>
      <sz val="11"/>
      <name val="Arial"/>
      <family val="2"/>
      <charset val="238"/>
    </font>
    <font>
      <b/>
      <i/>
      <sz val="11"/>
      <name val="Arial"/>
      <family val="2"/>
      <charset val="238"/>
    </font>
    <font>
      <u/>
      <sz val="11"/>
      <name val="Arial"/>
      <family val="2"/>
      <charset val="238"/>
    </font>
  </fonts>
  <fills count="1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theme="0"/>
        <bgColor indexed="35"/>
      </patternFill>
    </fill>
  </fills>
  <borders count="7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8">
    <xf numFmtId="0" fontId="0" fillId="0" borderId="0"/>
    <xf numFmtId="0" fontId="25" fillId="0" borderId="0"/>
    <xf numFmtId="0" fontId="5" fillId="0" borderId="0"/>
    <xf numFmtId="0" fontId="5" fillId="0" borderId="0"/>
    <xf numFmtId="164" fontId="25" fillId="0" borderId="0" applyFont="0" applyFill="0" applyBorder="0" applyAlignment="0" applyProtection="0"/>
    <xf numFmtId="164" fontId="31" fillId="0" borderId="0" applyFont="0" applyFill="0" applyBorder="0" applyAlignment="0" applyProtection="0"/>
    <xf numFmtId="0" fontId="47" fillId="0" borderId="0"/>
    <xf numFmtId="0" fontId="53" fillId="0" borderId="0" applyNumberFormat="0" applyFill="0" applyBorder="0" applyAlignment="0" applyProtection="0"/>
  </cellStyleXfs>
  <cellXfs count="329">
    <xf numFmtId="0" fontId="0" fillId="0" borderId="0" xfId="0"/>
    <xf numFmtId="3" fontId="0" fillId="0" borderId="0" xfId="0" applyNumberFormat="1"/>
    <xf numFmtId="3" fontId="5" fillId="0" borderId="0" xfId="0" applyNumberFormat="1" applyFont="1"/>
    <xf numFmtId="0" fontId="5" fillId="0" borderId="0" xfId="0" applyFont="1"/>
    <xf numFmtId="0" fontId="4" fillId="0" borderId="0" xfId="0" applyFont="1"/>
    <xf numFmtId="3" fontId="1" fillId="0" borderId="2" xfId="0" applyNumberFormat="1" applyFont="1" applyBorder="1" applyAlignment="1">
      <alignment horizontal="right" vertical="center" indent="1"/>
    </xf>
    <xf numFmtId="0" fontId="11" fillId="0" borderId="1" xfId="0" applyNumberFormat="1" applyFont="1" applyBorder="1" applyAlignment="1">
      <alignment horizontal="center" vertical="center"/>
    </xf>
    <xf numFmtId="0" fontId="11" fillId="0" borderId="2" xfId="0" applyNumberFormat="1" applyFont="1" applyBorder="1" applyAlignment="1">
      <alignment horizontal="center" vertical="center"/>
    </xf>
    <xf numFmtId="0" fontId="12" fillId="2" borderId="7" xfId="0" applyNumberFormat="1" applyFont="1" applyFill="1" applyBorder="1" applyAlignment="1">
      <alignment horizontal="center" vertical="center" wrapText="1"/>
    </xf>
    <xf numFmtId="3" fontId="13" fillId="2" borderId="6" xfId="0" applyNumberFormat="1" applyFont="1" applyFill="1" applyBorder="1" applyAlignment="1">
      <alignment horizontal="right" vertical="center" indent="1"/>
    </xf>
    <xf numFmtId="0" fontId="1" fillId="0" borderId="19" xfId="0" applyFont="1" applyBorder="1" applyAlignment="1">
      <alignment horizontal="center" vertical="center"/>
    </xf>
    <xf numFmtId="3" fontId="6" fillId="2" borderId="7" xfId="0" applyNumberFormat="1" applyFont="1" applyFill="1" applyBorder="1" applyAlignment="1">
      <alignment horizontal="right" vertical="center" indent="1"/>
    </xf>
    <xf numFmtId="3" fontId="13" fillId="2" borderId="24" xfId="0" applyNumberFormat="1" applyFont="1" applyFill="1" applyBorder="1" applyAlignment="1">
      <alignment horizontal="right" vertical="center" indent="1"/>
    </xf>
    <xf numFmtId="3" fontId="1" fillId="2" borderId="7" xfId="0" applyNumberFormat="1" applyFont="1" applyFill="1" applyBorder="1" applyAlignment="1">
      <alignment horizontal="right" vertical="center" indent="1"/>
    </xf>
    <xf numFmtId="3" fontId="15" fillId="2" borderId="7" xfId="0" applyNumberFormat="1" applyFont="1" applyFill="1" applyBorder="1" applyAlignment="1">
      <alignment horizontal="right" vertical="center" indent="1"/>
    </xf>
    <xf numFmtId="0" fontId="3" fillId="0" borderId="12" xfId="0" applyFont="1" applyBorder="1" applyAlignment="1">
      <alignment horizontal="center" vertical="center"/>
    </xf>
    <xf numFmtId="3" fontId="13" fillId="2" borderId="7" xfId="0" applyNumberFormat="1" applyFont="1" applyFill="1" applyBorder="1" applyAlignment="1">
      <alignment horizontal="right" vertical="center" indent="1"/>
    </xf>
    <xf numFmtId="3" fontId="13" fillId="2" borderId="11" xfId="0" applyNumberFormat="1" applyFont="1" applyFill="1" applyBorder="1" applyAlignment="1">
      <alignment horizontal="right" vertical="center" indent="1"/>
    </xf>
    <xf numFmtId="0" fontId="4" fillId="2" borderId="26" xfId="0" applyFont="1" applyFill="1" applyBorder="1" applyAlignment="1">
      <alignment horizontal="center" vertical="center" wrapText="1"/>
    </xf>
    <xf numFmtId="0" fontId="18" fillId="2" borderId="7" xfId="0" applyNumberFormat="1" applyFont="1" applyFill="1" applyBorder="1" applyAlignment="1">
      <alignment horizontal="center" vertical="center" wrapText="1"/>
    </xf>
    <xf numFmtId="3" fontId="19" fillId="2" borderId="6" xfId="0" applyNumberFormat="1" applyFont="1" applyFill="1" applyBorder="1" applyAlignment="1">
      <alignment horizontal="right" vertical="center" indent="1"/>
    </xf>
    <xf numFmtId="3" fontId="19" fillId="2" borderId="24" xfId="0" applyNumberFormat="1" applyFont="1" applyFill="1" applyBorder="1" applyAlignment="1">
      <alignment horizontal="right" vertical="center" indent="1"/>
    </xf>
    <xf numFmtId="3" fontId="20" fillId="2" borderId="7" xfId="0" applyNumberFormat="1" applyFont="1" applyFill="1" applyBorder="1" applyAlignment="1">
      <alignment horizontal="right" vertical="center" indent="1"/>
    </xf>
    <xf numFmtId="3" fontId="19" fillId="2" borderId="7" xfId="0" applyNumberFormat="1" applyFont="1" applyFill="1" applyBorder="1" applyAlignment="1">
      <alignment horizontal="right" vertical="center" indent="1"/>
    </xf>
    <xf numFmtId="3" fontId="19" fillId="2" borderId="11" xfId="0" applyNumberFormat="1" applyFont="1" applyFill="1" applyBorder="1" applyAlignment="1">
      <alignment horizontal="right" vertical="center" indent="1"/>
    </xf>
    <xf numFmtId="0" fontId="4" fillId="2" borderId="25" xfId="0" applyFont="1" applyFill="1" applyBorder="1" applyAlignment="1">
      <alignment horizontal="center" wrapText="1"/>
    </xf>
    <xf numFmtId="0" fontId="14" fillId="0" borderId="2" xfId="0" applyFont="1" applyBorder="1" applyAlignment="1">
      <alignment horizontal="left" vertical="center" wrapText="1" indent="1"/>
    </xf>
    <xf numFmtId="0" fontId="14" fillId="2" borderId="2" xfId="0" applyFont="1" applyFill="1" applyBorder="1" applyAlignment="1">
      <alignment horizontal="left" vertical="center" wrapText="1" indent="1"/>
    </xf>
    <xf numFmtId="0" fontId="1" fillId="0" borderId="2" xfId="0" applyFont="1" applyBorder="1" applyAlignment="1">
      <alignment horizontal="left" vertical="center" indent="4"/>
    </xf>
    <xf numFmtId="0" fontId="3" fillId="0" borderId="5" xfId="0" applyFont="1" applyBorder="1" applyAlignment="1">
      <alignment horizontal="left" vertical="center" wrapText="1" indent="1"/>
    </xf>
    <xf numFmtId="0" fontId="1" fillId="0" borderId="16" xfId="0" applyFont="1" applyBorder="1" applyAlignment="1">
      <alignment horizontal="left" vertical="center" wrapText="1" indent="4"/>
    </xf>
    <xf numFmtId="0" fontId="1" fillId="0" borderId="2" xfId="0" applyFont="1" applyBorder="1" applyAlignment="1">
      <alignment horizontal="left" vertical="center" wrapText="1" indent="4"/>
    </xf>
    <xf numFmtId="3" fontId="23" fillId="2" borderId="7" xfId="0" applyNumberFormat="1" applyFont="1" applyFill="1" applyBorder="1" applyAlignment="1">
      <alignment horizontal="right" vertical="center" indent="1"/>
    </xf>
    <xf numFmtId="0" fontId="3" fillId="0" borderId="1" xfId="0" applyFont="1" applyBorder="1" applyAlignment="1">
      <alignment horizontal="center" vertical="center"/>
    </xf>
    <xf numFmtId="0" fontId="7" fillId="4" borderId="20" xfId="0" applyFont="1" applyFill="1" applyBorder="1" applyAlignment="1">
      <alignment horizontal="center" vertical="center"/>
    </xf>
    <xf numFmtId="0" fontId="7" fillId="4" borderId="21" xfId="0" applyFont="1" applyFill="1" applyBorder="1" applyAlignment="1">
      <alignment horizontal="left" vertical="center" indent="1"/>
    </xf>
    <xf numFmtId="0" fontId="7" fillId="4" borderId="21" xfId="0" applyFont="1" applyFill="1" applyBorder="1" applyAlignment="1">
      <alignment horizontal="left" vertical="center" wrapText="1" indent="1"/>
    </xf>
    <xf numFmtId="0" fontId="17" fillId="3" borderId="20" xfId="0" applyFont="1" applyFill="1" applyBorder="1" applyAlignment="1">
      <alignment horizontal="center" vertical="center"/>
    </xf>
    <xf numFmtId="0" fontId="17" fillId="3" borderId="21" xfId="0" applyFont="1" applyFill="1" applyBorder="1" applyAlignment="1">
      <alignment horizontal="center" vertical="center"/>
    </xf>
    <xf numFmtId="3" fontId="17" fillId="3" borderId="22" xfId="0" applyNumberFormat="1" applyFont="1" applyFill="1" applyBorder="1" applyAlignment="1">
      <alignment horizontal="right" vertical="center" indent="1"/>
    </xf>
    <xf numFmtId="3" fontId="16" fillId="4" borderId="22" xfId="0" applyNumberFormat="1" applyFont="1" applyFill="1" applyBorder="1" applyAlignment="1">
      <alignment horizontal="right" vertical="center" indent="1"/>
    </xf>
    <xf numFmtId="3" fontId="21" fillId="4" borderId="22" xfId="0" applyNumberFormat="1" applyFont="1" applyFill="1" applyBorder="1" applyAlignment="1">
      <alignment horizontal="right" vertical="center" indent="1"/>
    </xf>
    <xf numFmtId="3" fontId="7" fillId="4" borderId="22" xfId="0" applyNumberFormat="1" applyFont="1" applyFill="1" applyBorder="1" applyAlignment="1">
      <alignment horizontal="right" vertical="center" indent="1"/>
    </xf>
    <xf numFmtId="3" fontId="10" fillId="4" borderId="22" xfId="0" applyNumberFormat="1" applyFont="1" applyFill="1" applyBorder="1" applyAlignment="1">
      <alignment horizontal="right" vertical="center" indent="1"/>
    </xf>
    <xf numFmtId="0" fontId="7" fillId="4" borderId="12" xfId="0" applyFont="1" applyFill="1" applyBorder="1" applyAlignment="1">
      <alignment horizontal="center" vertical="center"/>
    </xf>
    <xf numFmtId="0" fontId="7" fillId="4" borderId="18" xfId="0" applyFont="1" applyFill="1" applyBorder="1" applyAlignment="1">
      <alignment horizontal="left" vertical="center" indent="1"/>
    </xf>
    <xf numFmtId="3" fontId="7" fillId="4" borderId="8" xfId="0" applyNumberFormat="1" applyFont="1" applyFill="1" applyBorder="1" applyAlignment="1">
      <alignment horizontal="right" vertical="center" indent="1"/>
    </xf>
    <xf numFmtId="3" fontId="10" fillId="4" borderId="8" xfId="0" applyNumberFormat="1" applyFont="1" applyFill="1" applyBorder="1" applyAlignment="1">
      <alignment horizontal="right" vertical="center" indent="1"/>
    </xf>
    <xf numFmtId="3" fontId="13" fillId="2" borderId="0" xfId="0" applyNumberFormat="1" applyFont="1" applyFill="1" applyBorder="1" applyAlignment="1">
      <alignment horizontal="right" vertical="center" indent="1"/>
    </xf>
    <xf numFmtId="3" fontId="1" fillId="2" borderId="2" xfId="0" applyNumberFormat="1" applyFont="1" applyFill="1" applyBorder="1" applyAlignment="1">
      <alignment horizontal="right" vertical="center" indent="1"/>
    </xf>
    <xf numFmtId="3" fontId="13" fillId="2" borderId="14" xfId="0" applyNumberFormat="1" applyFont="1" applyFill="1" applyBorder="1" applyAlignment="1">
      <alignment horizontal="right" vertical="center" indent="1"/>
    </xf>
    <xf numFmtId="3" fontId="19" fillId="2" borderId="14" xfId="0" applyNumberFormat="1" applyFont="1" applyFill="1" applyBorder="1" applyAlignment="1">
      <alignment horizontal="right" vertical="center" indent="1"/>
    </xf>
    <xf numFmtId="0" fontId="25" fillId="0" borderId="0" xfId="1"/>
    <xf numFmtId="3" fontId="27" fillId="0" borderId="31" xfId="1" applyNumberFormat="1" applyFont="1" applyBorder="1" applyAlignment="1">
      <alignment horizontal="center" vertical="center" wrapText="1"/>
    </xf>
    <xf numFmtId="3" fontId="27" fillId="0" borderId="28" xfId="1" applyNumberFormat="1" applyFont="1" applyBorder="1" applyAlignment="1">
      <alignment horizontal="center" vertical="center" wrapText="1"/>
    </xf>
    <xf numFmtId="0" fontId="25" fillId="0" borderId="0" xfId="1" applyAlignment="1">
      <alignment horizontal="center" wrapText="1"/>
    </xf>
    <xf numFmtId="3" fontId="27" fillId="0" borderId="1" xfId="1" applyNumberFormat="1" applyFont="1" applyBorder="1" applyAlignment="1">
      <alignment horizontal="left" vertical="center" indent="1"/>
    </xf>
    <xf numFmtId="3" fontId="27" fillId="0" borderId="29" xfId="1" applyNumberFormat="1" applyFont="1" applyBorder="1" applyAlignment="1">
      <alignment horizontal="right" vertical="center" indent="1"/>
    </xf>
    <xf numFmtId="3" fontId="27" fillId="0" borderId="9" xfId="1" applyNumberFormat="1" applyFont="1" applyBorder="1" applyAlignment="1">
      <alignment horizontal="left" vertical="center" wrapText="1" indent="1"/>
    </xf>
    <xf numFmtId="3" fontId="27" fillId="0" borderId="32" xfId="1" applyNumberFormat="1" applyFont="1" applyBorder="1" applyAlignment="1">
      <alignment horizontal="right" vertical="center" indent="1"/>
    </xf>
    <xf numFmtId="3" fontId="28" fillId="0" borderId="19" xfId="1" applyNumberFormat="1" applyFont="1" applyBorder="1" applyAlignment="1">
      <alignment horizontal="left" vertical="center" wrapText="1" indent="1"/>
    </xf>
    <xf numFmtId="3" fontId="28" fillId="0" borderId="33" xfId="1" applyNumberFormat="1" applyFont="1" applyBorder="1" applyAlignment="1">
      <alignment horizontal="right" vertical="center" indent="1"/>
    </xf>
    <xf numFmtId="0" fontId="29" fillId="0" borderId="0" xfId="1" applyFont="1"/>
    <xf numFmtId="3" fontId="28" fillId="0" borderId="19" xfId="1" applyNumberFormat="1" applyFont="1" applyBorder="1" applyAlignment="1">
      <alignment horizontal="left" vertical="center" wrapText="1" indent="7"/>
    </xf>
    <xf numFmtId="3" fontId="28" fillId="0" borderId="23" xfId="1" applyNumberFormat="1" applyFont="1" applyBorder="1" applyAlignment="1">
      <alignment horizontal="left" vertical="center" wrapText="1" indent="7"/>
    </xf>
    <xf numFmtId="3" fontId="27" fillId="0" borderId="26" xfId="1" applyNumberFormat="1" applyFont="1" applyBorder="1" applyAlignment="1">
      <alignment horizontal="right" vertical="center" indent="1"/>
    </xf>
    <xf numFmtId="3" fontId="28" fillId="0" borderId="32" xfId="1" applyNumberFormat="1" applyFont="1" applyBorder="1" applyAlignment="1">
      <alignment horizontal="left" vertical="center" indent="1"/>
    </xf>
    <xf numFmtId="3" fontId="28" fillId="0" borderId="19" xfId="1" applyNumberFormat="1" applyFont="1" applyBorder="1" applyAlignment="1">
      <alignment horizontal="left" vertical="center" indent="4"/>
    </xf>
    <xf numFmtId="3" fontId="28" fillId="0" borderId="19" xfId="1" applyNumberFormat="1" applyFont="1" applyBorder="1" applyAlignment="1">
      <alignment horizontal="left" vertical="center" wrapText="1" indent="4"/>
    </xf>
    <xf numFmtId="3" fontId="28" fillId="0" borderId="23" xfId="1" applyNumberFormat="1" applyFont="1" applyBorder="1" applyAlignment="1">
      <alignment horizontal="left" vertical="center" indent="4"/>
    </xf>
    <xf numFmtId="3" fontId="28" fillId="0" borderId="26" xfId="1" applyNumberFormat="1" applyFont="1" applyBorder="1" applyAlignment="1">
      <alignment horizontal="right" vertical="center" indent="1"/>
    </xf>
    <xf numFmtId="3" fontId="27" fillId="0" borderId="4" xfId="1" applyNumberFormat="1" applyFont="1" applyBorder="1" applyAlignment="1">
      <alignment horizontal="left" vertical="center" indent="1"/>
    </xf>
    <xf numFmtId="3" fontId="27" fillId="0" borderId="34" xfId="1" applyNumberFormat="1" applyFont="1" applyBorder="1" applyAlignment="1">
      <alignment horizontal="right" vertical="center" indent="1"/>
    </xf>
    <xf numFmtId="0" fontId="27" fillId="0" borderId="0" xfId="1" applyFont="1"/>
    <xf numFmtId="0" fontId="3" fillId="0" borderId="16" xfId="0" applyFont="1" applyBorder="1" applyAlignment="1">
      <alignment horizontal="left" vertical="center" wrapText="1" indent="1"/>
    </xf>
    <xf numFmtId="3" fontId="24" fillId="2" borderId="26" xfId="0" applyNumberFormat="1" applyFont="1" applyFill="1" applyBorder="1" applyAlignment="1">
      <alignment horizontal="right" vertical="center" indent="1"/>
    </xf>
    <xf numFmtId="3" fontId="22" fillId="2" borderId="24" xfId="0" applyNumberFormat="1" applyFont="1" applyFill="1" applyBorder="1" applyAlignment="1">
      <alignment horizontal="right" vertical="center" indent="1"/>
    </xf>
    <xf numFmtId="3" fontId="30" fillId="2" borderId="7" xfId="0" applyNumberFormat="1" applyFont="1" applyFill="1" applyBorder="1" applyAlignment="1">
      <alignment horizontal="right" vertical="center" indent="1"/>
    </xf>
    <xf numFmtId="3" fontId="1" fillId="0" borderId="7" xfId="0" applyNumberFormat="1" applyFont="1" applyFill="1" applyBorder="1" applyAlignment="1">
      <alignment horizontal="right" vertical="center" indent="1"/>
    </xf>
    <xf numFmtId="0" fontId="3" fillId="0" borderId="9" xfId="0" applyFont="1" applyBorder="1" applyAlignment="1">
      <alignment horizontal="center" vertical="center"/>
    </xf>
    <xf numFmtId="3" fontId="1" fillId="2" borderId="11" xfId="0" applyNumberFormat="1" applyFont="1" applyFill="1" applyBorder="1" applyAlignment="1">
      <alignment horizontal="right" vertical="center" indent="1"/>
    </xf>
    <xf numFmtId="3" fontId="3" fillId="0" borderId="11" xfId="0" applyNumberFormat="1" applyFont="1" applyFill="1" applyBorder="1" applyAlignment="1">
      <alignment horizontal="right" vertical="center" indent="1"/>
    </xf>
    <xf numFmtId="0" fontId="1" fillId="0" borderId="10" xfId="0" applyFont="1" applyBorder="1" applyAlignment="1">
      <alignment horizontal="left" vertical="center" wrapText="1" indent="4"/>
    </xf>
    <xf numFmtId="0" fontId="3" fillId="0" borderId="2" xfId="0" applyFont="1" applyBorder="1" applyAlignment="1">
      <alignment horizontal="left" vertical="center" wrapText="1" indent="1"/>
    </xf>
    <xf numFmtId="0" fontId="3" fillId="0" borderId="17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3" fontId="7" fillId="4" borderId="3" xfId="0" applyNumberFormat="1" applyFont="1" applyFill="1" applyBorder="1" applyAlignment="1">
      <alignment horizontal="right" vertical="center" indent="1"/>
    </xf>
    <xf numFmtId="3" fontId="13" fillId="2" borderId="5" xfId="0" applyNumberFormat="1" applyFont="1" applyFill="1" applyBorder="1" applyAlignment="1">
      <alignment horizontal="right" vertical="center" indent="1"/>
    </xf>
    <xf numFmtId="3" fontId="22" fillId="2" borderId="16" xfId="0" applyNumberFormat="1" applyFont="1" applyFill="1" applyBorder="1" applyAlignment="1">
      <alignment horizontal="right" vertical="center" indent="1"/>
    </xf>
    <xf numFmtId="3" fontId="30" fillId="2" borderId="2" xfId="0" applyNumberFormat="1" applyFont="1" applyFill="1" applyBorder="1" applyAlignment="1">
      <alignment horizontal="right" vertical="center" indent="1"/>
    </xf>
    <xf numFmtId="3" fontId="7" fillId="4" borderId="21" xfId="0" applyNumberFormat="1" applyFont="1" applyFill="1" applyBorder="1" applyAlignment="1">
      <alignment horizontal="right" vertical="center" indent="1"/>
    </xf>
    <xf numFmtId="3" fontId="13" fillId="2" borderId="16" xfId="0" applyNumberFormat="1" applyFont="1" applyFill="1" applyBorder="1" applyAlignment="1">
      <alignment horizontal="right" vertical="center" indent="1"/>
    </xf>
    <xf numFmtId="3" fontId="15" fillId="2" borderId="2" xfId="0" applyNumberFormat="1" applyFont="1" applyFill="1" applyBorder="1" applyAlignment="1">
      <alignment horizontal="right" vertical="center" indent="1"/>
    </xf>
    <xf numFmtId="3" fontId="13" fillId="2" borderId="2" xfId="0" applyNumberFormat="1" applyFont="1" applyFill="1" applyBorder="1" applyAlignment="1">
      <alignment horizontal="right" vertical="center" indent="1"/>
    </xf>
    <xf numFmtId="3" fontId="13" fillId="2" borderId="13" xfId="0" applyNumberFormat="1" applyFont="1" applyFill="1" applyBorder="1" applyAlignment="1">
      <alignment horizontal="right" vertical="center" indent="1"/>
    </xf>
    <xf numFmtId="3" fontId="16" fillId="4" borderId="21" xfId="0" applyNumberFormat="1" applyFont="1" applyFill="1" applyBorder="1" applyAlignment="1">
      <alignment horizontal="right" vertical="center" indent="1"/>
    </xf>
    <xf numFmtId="3" fontId="23" fillId="2" borderId="2" xfId="0" applyNumberFormat="1" applyFont="1" applyFill="1" applyBorder="1" applyAlignment="1">
      <alignment horizontal="right" vertical="center" indent="1"/>
    </xf>
    <xf numFmtId="3" fontId="1" fillId="0" borderId="2" xfId="0" applyNumberFormat="1" applyFont="1" applyFill="1" applyBorder="1" applyAlignment="1">
      <alignment horizontal="right" vertical="center" indent="1"/>
    </xf>
    <xf numFmtId="3" fontId="3" fillId="0" borderId="10" xfId="0" applyNumberFormat="1" applyFont="1" applyFill="1" applyBorder="1" applyAlignment="1">
      <alignment horizontal="right" vertical="center" indent="1"/>
    </xf>
    <xf numFmtId="3" fontId="13" fillId="2" borderId="10" xfId="0" applyNumberFormat="1" applyFont="1" applyFill="1" applyBorder="1" applyAlignment="1">
      <alignment horizontal="right" vertical="center" indent="1"/>
    </xf>
    <xf numFmtId="3" fontId="17" fillId="3" borderId="21" xfId="0" applyNumberFormat="1" applyFont="1" applyFill="1" applyBorder="1" applyAlignment="1">
      <alignment horizontal="right" vertical="center" indent="1"/>
    </xf>
    <xf numFmtId="3" fontId="7" fillId="4" borderId="18" xfId="0" applyNumberFormat="1" applyFont="1" applyFill="1" applyBorder="1" applyAlignment="1">
      <alignment horizontal="right" vertical="center" indent="1"/>
    </xf>
    <xf numFmtId="3" fontId="1" fillId="0" borderId="10" xfId="0" applyNumberFormat="1" applyFont="1" applyFill="1" applyBorder="1" applyAlignment="1">
      <alignment horizontal="right" vertical="center" indent="1"/>
    </xf>
    <xf numFmtId="3" fontId="19" fillId="2" borderId="0" xfId="0" applyNumberFormat="1" applyFont="1" applyFill="1" applyBorder="1" applyAlignment="1">
      <alignment horizontal="right" vertical="center" indent="1"/>
    </xf>
    <xf numFmtId="3" fontId="11" fillId="0" borderId="2" xfId="0" applyNumberFormat="1" applyFont="1" applyBorder="1" applyAlignment="1">
      <alignment horizontal="center" vertical="center"/>
    </xf>
    <xf numFmtId="3" fontId="3" fillId="0" borderId="5" xfId="0" applyNumberFormat="1" applyFont="1" applyBorder="1" applyAlignment="1">
      <alignment horizontal="right" vertical="center" wrapText="1" indent="1"/>
    </xf>
    <xf numFmtId="3" fontId="1" fillId="0" borderId="16" xfId="0" applyNumberFormat="1" applyFont="1" applyBorder="1" applyAlignment="1">
      <alignment horizontal="right" vertical="center" wrapText="1" indent="1"/>
    </xf>
    <xf numFmtId="3" fontId="1" fillId="0" borderId="2" xfId="0" applyNumberFormat="1" applyFont="1" applyBorder="1" applyAlignment="1">
      <alignment horizontal="right" vertical="center" wrapText="1" indent="1"/>
    </xf>
    <xf numFmtId="3" fontId="7" fillId="4" borderId="21" xfId="0" applyNumberFormat="1" applyFont="1" applyFill="1" applyBorder="1" applyAlignment="1">
      <alignment horizontal="right" vertical="center" wrapText="1" indent="1"/>
    </xf>
    <xf numFmtId="3" fontId="3" fillId="0" borderId="16" xfId="0" applyNumberFormat="1" applyFont="1" applyBorder="1" applyAlignment="1">
      <alignment horizontal="right" vertical="center" wrapText="1" indent="1"/>
    </xf>
    <xf numFmtId="3" fontId="14" fillId="0" borderId="2" xfId="0" applyNumberFormat="1" applyFont="1" applyBorder="1" applyAlignment="1">
      <alignment horizontal="right" vertical="center" wrapText="1" indent="1"/>
    </xf>
    <xf numFmtId="3" fontId="14" fillId="2" borderId="2" xfId="0" applyNumberFormat="1" applyFont="1" applyFill="1" applyBorder="1" applyAlignment="1">
      <alignment horizontal="right" vertical="center" wrapText="1" indent="1"/>
    </xf>
    <xf numFmtId="3" fontId="14" fillId="2" borderId="13" xfId="0" applyNumberFormat="1" applyFont="1" applyFill="1" applyBorder="1" applyAlignment="1">
      <alignment horizontal="right" vertical="center" wrapText="1" indent="1"/>
    </xf>
    <xf numFmtId="3" fontId="1" fillId="0" borderId="10" xfId="0" applyNumberFormat="1" applyFont="1" applyBorder="1" applyAlignment="1">
      <alignment horizontal="right" vertical="center" wrapText="1" indent="1"/>
    </xf>
    <xf numFmtId="3" fontId="3" fillId="0" borderId="10" xfId="0" applyNumberFormat="1" applyFont="1" applyBorder="1" applyAlignment="1">
      <alignment horizontal="right" vertical="center" wrapText="1" indent="1"/>
    </xf>
    <xf numFmtId="3" fontId="14" fillId="2" borderId="10" xfId="0" applyNumberFormat="1" applyFont="1" applyFill="1" applyBorder="1" applyAlignment="1">
      <alignment horizontal="right" vertical="center" wrapText="1" indent="1"/>
    </xf>
    <xf numFmtId="0" fontId="33" fillId="0" borderId="0" xfId="0" applyFont="1" applyAlignment="1">
      <alignment vertical="center"/>
    </xf>
    <xf numFmtId="0" fontId="33" fillId="0" borderId="0" xfId="0" applyFont="1"/>
    <xf numFmtId="0" fontId="34" fillId="0" borderId="0" xfId="0" applyFont="1" applyAlignment="1">
      <alignment vertical="center"/>
    </xf>
    <xf numFmtId="0" fontId="35" fillId="5" borderId="2" xfId="0" applyFont="1" applyFill="1" applyBorder="1" applyAlignment="1">
      <alignment horizontal="center" vertical="center"/>
    </xf>
    <xf numFmtId="0" fontId="35" fillId="5" borderId="2" xfId="0" applyFont="1" applyFill="1" applyBorder="1" applyAlignment="1">
      <alignment horizontal="left" vertical="center" wrapText="1" indent="1"/>
    </xf>
    <xf numFmtId="165" fontId="35" fillId="5" borderId="2" xfId="5" applyNumberFormat="1" applyFont="1" applyFill="1" applyBorder="1" applyAlignment="1">
      <alignment vertical="center"/>
    </xf>
    <xf numFmtId="0" fontId="33" fillId="0" borderId="2" xfId="0" applyFont="1" applyBorder="1" applyAlignment="1">
      <alignment horizontal="center" vertical="center"/>
    </xf>
    <xf numFmtId="0" fontId="33" fillId="0" borderId="2" xfId="0" applyFont="1" applyBorder="1" applyAlignment="1">
      <alignment horizontal="left" vertical="center" wrapText="1" indent="1"/>
    </xf>
    <xf numFmtId="165" fontId="33" fillId="0" borderId="2" xfId="5" applyNumberFormat="1" applyFont="1" applyBorder="1" applyAlignment="1">
      <alignment vertical="center"/>
    </xf>
    <xf numFmtId="0" fontId="7" fillId="4" borderId="2" xfId="0" applyFont="1" applyFill="1" applyBorder="1" applyAlignment="1">
      <alignment horizontal="center" vertical="center"/>
    </xf>
    <xf numFmtId="0" fontId="8" fillId="4" borderId="2" xfId="0" applyFont="1" applyFill="1" applyBorder="1" applyAlignment="1">
      <alignment horizontal="center" vertical="center"/>
    </xf>
    <xf numFmtId="3" fontId="33" fillId="0" borderId="0" xfId="0" applyNumberFormat="1" applyFont="1" applyAlignment="1">
      <alignment vertical="center"/>
    </xf>
    <xf numFmtId="3" fontId="33" fillId="0" borderId="0" xfId="0" applyNumberFormat="1" applyFont="1"/>
    <xf numFmtId="0" fontId="8" fillId="0" borderId="2" xfId="0" applyFont="1" applyBorder="1" applyAlignment="1">
      <alignment horizontal="center" vertical="center"/>
    </xf>
    <xf numFmtId="0" fontId="36" fillId="0" borderId="2" xfId="0" applyFont="1" applyBorder="1" applyAlignment="1">
      <alignment horizontal="center" vertical="center"/>
    </xf>
    <xf numFmtId="0" fontId="36" fillId="0" borderId="2" xfId="0" applyFont="1" applyBorder="1" applyAlignment="1">
      <alignment horizontal="left" vertical="center" wrapText="1" indent="1"/>
    </xf>
    <xf numFmtId="165" fontId="36" fillId="0" borderId="2" xfId="5" applyNumberFormat="1" applyFont="1" applyBorder="1" applyAlignment="1">
      <alignment vertical="center"/>
    </xf>
    <xf numFmtId="0" fontId="8" fillId="0" borderId="0" xfId="0" applyFont="1" applyAlignment="1">
      <alignment vertical="center"/>
    </xf>
    <xf numFmtId="0" fontId="34" fillId="0" borderId="5" xfId="0" applyFont="1" applyBorder="1" applyAlignment="1">
      <alignment horizontal="center" vertical="center" wrapText="1"/>
    </xf>
    <xf numFmtId="0" fontId="38" fillId="4" borderId="5" xfId="0" applyFont="1" applyFill="1" applyBorder="1" applyAlignment="1">
      <alignment horizontal="center" vertical="center" wrapText="1"/>
    </xf>
    <xf numFmtId="0" fontId="35" fillId="5" borderId="1" xfId="0" applyFont="1" applyFill="1" applyBorder="1" applyAlignment="1">
      <alignment horizontal="center" vertical="center"/>
    </xf>
    <xf numFmtId="0" fontId="33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165" fontId="35" fillId="6" borderId="3" xfId="5" applyNumberFormat="1" applyFont="1" applyFill="1" applyBorder="1" applyAlignment="1">
      <alignment vertical="center"/>
    </xf>
    <xf numFmtId="0" fontId="7" fillId="5" borderId="2" xfId="0" applyFont="1" applyFill="1" applyBorder="1" applyAlignment="1">
      <alignment horizontal="center" vertical="center"/>
    </xf>
    <xf numFmtId="3" fontId="33" fillId="5" borderId="7" xfId="0" applyNumberFormat="1" applyFont="1" applyFill="1" applyBorder="1" applyAlignment="1">
      <alignment vertical="center"/>
    </xf>
    <xf numFmtId="3" fontId="34" fillId="0" borderId="6" xfId="0" applyNumberFormat="1" applyFont="1" applyBorder="1" applyAlignment="1">
      <alignment horizontal="center" vertical="center" wrapText="1"/>
    </xf>
    <xf numFmtId="3" fontId="33" fillId="0" borderId="7" xfId="0" applyNumberFormat="1" applyFont="1" applyBorder="1" applyAlignment="1">
      <alignment horizontal="right" vertical="center" indent="1"/>
    </xf>
    <xf numFmtId="3" fontId="8" fillId="0" borderId="7" xfId="0" applyNumberFormat="1" applyFont="1" applyBorder="1" applyAlignment="1">
      <alignment horizontal="right" vertical="center" indent="1"/>
    </xf>
    <xf numFmtId="3" fontId="35" fillId="6" borderId="8" xfId="0" applyNumberFormat="1" applyFont="1" applyFill="1" applyBorder="1" applyAlignment="1">
      <alignment horizontal="right" vertical="center" indent="1"/>
    </xf>
    <xf numFmtId="0" fontId="3" fillId="0" borderId="2" xfId="0" applyFont="1" applyBorder="1" applyAlignment="1">
      <alignment horizontal="center" vertical="center"/>
    </xf>
    <xf numFmtId="0" fontId="39" fillId="0" borderId="2" xfId="0" applyFont="1" applyBorder="1" applyAlignment="1">
      <alignment horizontal="center" vertical="center"/>
    </xf>
    <xf numFmtId="0" fontId="3" fillId="4" borderId="2" xfId="0" applyFont="1" applyFill="1" applyBorder="1" applyAlignment="1">
      <alignment horizontal="center" vertical="center"/>
    </xf>
    <xf numFmtId="0" fontId="39" fillId="0" borderId="2" xfId="0" applyFont="1" applyBorder="1" applyAlignment="1">
      <alignment horizontal="left" vertical="center" wrapText="1" indent="1"/>
    </xf>
    <xf numFmtId="165" fontId="39" fillId="0" borderId="2" xfId="5" applyNumberFormat="1" applyFont="1" applyBorder="1" applyAlignment="1">
      <alignment vertical="center"/>
    </xf>
    <xf numFmtId="3" fontId="3" fillId="0" borderId="7" xfId="0" applyNumberFormat="1" applyFont="1" applyBorder="1" applyAlignment="1">
      <alignment horizontal="right" vertical="center" indent="1"/>
    </xf>
    <xf numFmtId="0" fontId="3" fillId="0" borderId="0" xfId="0" applyFont="1" applyAlignment="1">
      <alignment vertical="center"/>
    </xf>
    <xf numFmtId="0" fontId="35" fillId="0" borderId="1" xfId="0" applyFont="1" applyBorder="1" applyAlignment="1">
      <alignment horizontal="center" vertical="center"/>
    </xf>
    <xf numFmtId="0" fontId="35" fillId="0" borderId="2" xfId="0" applyFont="1" applyBorder="1" applyAlignment="1">
      <alignment horizontal="center" vertical="center"/>
    </xf>
    <xf numFmtId="0" fontId="40" fillId="0" borderId="2" xfId="0" applyFont="1" applyBorder="1" applyAlignment="1">
      <alignment horizontal="center" vertical="center"/>
    </xf>
    <xf numFmtId="0" fontId="40" fillId="0" borderId="2" xfId="0" applyFont="1" applyBorder="1" applyAlignment="1">
      <alignment horizontal="left" vertical="center" wrapText="1" indent="1"/>
    </xf>
    <xf numFmtId="165" fontId="40" fillId="0" borderId="2" xfId="5" applyNumberFormat="1" applyFont="1" applyBorder="1" applyAlignment="1">
      <alignment vertical="center"/>
    </xf>
    <xf numFmtId="3" fontId="35" fillId="0" borderId="7" xfId="0" applyNumberFormat="1" applyFont="1" applyBorder="1" applyAlignment="1">
      <alignment horizontal="right" vertical="center" indent="1"/>
    </xf>
    <xf numFmtId="0" fontId="35" fillId="0" borderId="0" xfId="0" applyFont="1" applyAlignment="1">
      <alignment vertical="center"/>
    </xf>
    <xf numFmtId="0" fontId="32" fillId="0" borderId="31" xfId="0" applyFont="1" applyBorder="1" applyAlignment="1">
      <alignment horizontal="center" vertical="center" wrapText="1"/>
    </xf>
    <xf numFmtId="0" fontId="32" fillId="0" borderId="5" xfId="0" applyFont="1" applyBorder="1" applyAlignment="1">
      <alignment horizontal="center" vertical="center" wrapText="1"/>
    </xf>
    <xf numFmtId="0" fontId="9" fillId="4" borderId="5" xfId="0" applyFont="1" applyFill="1" applyBorder="1" applyAlignment="1">
      <alignment horizontal="center" vertical="center" wrapText="1"/>
    </xf>
    <xf numFmtId="0" fontId="14" fillId="2" borderId="2" xfId="3" applyFont="1" applyFill="1" applyBorder="1" applyAlignment="1">
      <alignment horizontal="left" vertical="center" wrapText="1" indent="1"/>
    </xf>
    <xf numFmtId="166" fontId="33" fillId="0" borderId="0" xfId="0" applyNumberFormat="1" applyFont="1" applyAlignment="1">
      <alignment vertical="center"/>
    </xf>
    <xf numFmtId="166" fontId="35" fillId="0" borderId="0" xfId="0" applyNumberFormat="1" applyFont="1" applyAlignment="1">
      <alignment vertical="center"/>
    </xf>
    <xf numFmtId="166" fontId="8" fillId="0" borderId="0" xfId="0" applyNumberFormat="1" applyFont="1" applyAlignment="1">
      <alignment vertical="center"/>
    </xf>
    <xf numFmtId="166" fontId="37" fillId="0" borderId="0" xfId="0" applyNumberFormat="1" applyFont="1" applyAlignment="1">
      <alignment vertical="center"/>
    </xf>
    <xf numFmtId="166" fontId="35" fillId="7" borderId="0" xfId="0" applyNumberFormat="1" applyFont="1" applyFill="1" applyAlignment="1">
      <alignment vertical="center"/>
    </xf>
    <xf numFmtId="166" fontId="3" fillId="7" borderId="0" xfId="0" applyNumberFormat="1" applyFont="1" applyFill="1" applyAlignment="1">
      <alignment vertical="center"/>
    </xf>
    <xf numFmtId="0" fontId="14" fillId="0" borderId="2" xfId="3" applyFont="1" applyBorder="1" applyAlignment="1">
      <alignment horizontal="left" vertical="center" wrapText="1" indent="1"/>
    </xf>
    <xf numFmtId="0" fontId="7" fillId="4" borderId="39" xfId="0" applyFont="1" applyFill="1" applyBorder="1" applyAlignment="1">
      <alignment horizontal="left" vertical="center" wrapText="1" indent="1"/>
    </xf>
    <xf numFmtId="0" fontId="5" fillId="0" borderId="0" xfId="3"/>
    <xf numFmtId="0" fontId="5" fillId="0" borderId="0" xfId="3" applyFont="1" applyAlignment="1">
      <alignment vertical="center"/>
    </xf>
    <xf numFmtId="0" fontId="5" fillId="0" borderId="0" xfId="3" applyAlignment="1">
      <alignment vertical="center"/>
    </xf>
    <xf numFmtId="0" fontId="5" fillId="0" borderId="0" xfId="0" applyFont="1" applyAlignment="1">
      <alignment horizontal="right" vertical="center" wrapText="1"/>
    </xf>
    <xf numFmtId="0" fontId="43" fillId="2" borderId="43" xfId="6" applyFont="1" applyFill="1" applyBorder="1" applyAlignment="1">
      <alignment vertical="center" wrapText="1"/>
    </xf>
    <xf numFmtId="0" fontId="43" fillId="2" borderId="37" xfId="6" applyFont="1" applyFill="1" applyBorder="1" applyAlignment="1">
      <alignment horizontal="left" vertical="center" wrapText="1" indent="1"/>
    </xf>
    <xf numFmtId="0" fontId="43" fillId="0" borderId="44" xfId="6" applyFont="1" applyFill="1" applyBorder="1" applyAlignment="1">
      <alignment vertical="center" wrapText="1"/>
    </xf>
    <xf numFmtId="0" fontId="43" fillId="4" borderId="2" xfId="6" applyFont="1" applyFill="1" applyBorder="1" applyAlignment="1">
      <alignment horizontal="left" vertical="center" wrapText="1" indent="1"/>
    </xf>
    <xf numFmtId="0" fontId="3" fillId="0" borderId="44" xfId="6" applyFont="1" applyFill="1" applyBorder="1" applyAlignment="1">
      <alignment horizontal="center" vertical="center" wrapText="1"/>
    </xf>
    <xf numFmtId="0" fontId="1" fillId="0" borderId="0" xfId="3" applyFont="1" applyAlignment="1">
      <alignment horizontal="center" vertical="center"/>
    </xf>
    <xf numFmtId="0" fontId="49" fillId="0" borderId="47" xfId="6" applyFont="1" applyFill="1" applyBorder="1" applyAlignment="1">
      <alignment horizontal="center" vertical="center" wrapText="1"/>
    </xf>
    <xf numFmtId="3" fontId="5" fillId="0" borderId="0" xfId="3" applyNumberFormat="1" applyAlignment="1">
      <alignment vertical="center"/>
    </xf>
    <xf numFmtId="0" fontId="49" fillId="0" borderId="48" xfId="6" applyFont="1" applyFill="1" applyBorder="1" applyAlignment="1">
      <alignment horizontal="center" vertical="center" wrapText="1"/>
    </xf>
    <xf numFmtId="3" fontId="5" fillId="0" borderId="0" xfId="3" applyNumberFormat="1" applyFont="1" applyAlignment="1">
      <alignment vertical="center"/>
    </xf>
    <xf numFmtId="0" fontId="52" fillId="0" borderId="47" xfId="6" applyFont="1" applyFill="1" applyBorder="1" applyAlignment="1">
      <alignment horizontal="left" vertical="center" wrapText="1" indent="1"/>
    </xf>
    <xf numFmtId="0" fontId="52" fillId="0" borderId="48" xfId="6" applyFont="1" applyFill="1" applyBorder="1" applyAlignment="1">
      <alignment horizontal="left" vertical="center" wrapText="1" indent="1"/>
    </xf>
    <xf numFmtId="0" fontId="2" fillId="0" borderId="17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5" fillId="0" borderId="0" xfId="0" applyFont="1" applyAlignment="1">
      <alignment horizontal="right" vertical="center" wrapText="1"/>
    </xf>
    <xf numFmtId="0" fontId="1" fillId="0" borderId="49" xfId="0" applyFont="1" applyBorder="1" applyAlignment="1">
      <alignment horizontal="center" vertical="center"/>
    </xf>
    <xf numFmtId="0" fontId="5" fillId="2" borderId="25" xfId="0" applyFont="1" applyFill="1" applyBorder="1" applyAlignment="1">
      <alignment horizontal="center" vertical="center" wrapText="1"/>
    </xf>
    <xf numFmtId="0" fontId="11" fillId="0" borderId="37" xfId="0" applyNumberFormat="1" applyFont="1" applyBorder="1" applyAlignment="1">
      <alignment horizontal="center" vertical="center"/>
    </xf>
    <xf numFmtId="0" fontId="12" fillId="2" borderId="29" xfId="0" applyNumberFormat="1" applyFont="1" applyFill="1" applyBorder="1" applyAlignment="1">
      <alignment horizontal="center" vertical="center" wrapText="1"/>
    </xf>
    <xf numFmtId="0" fontId="7" fillId="4" borderId="50" xfId="0" applyFont="1" applyFill="1" applyBorder="1" applyAlignment="1">
      <alignment horizontal="left" vertical="center" indent="1"/>
    </xf>
    <xf numFmtId="3" fontId="7" fillId="4" borderId="34" xfId="0" applyNumberFormat="1" applyFont="1" applyFill="1" applyBorder="1" applyAlignment="1">
      <alignment horizontal="right" vertical="center" indent="1"/>
    </xf>
    <xf numFmtId="0" fontId="3" fillId="0" borderId="38" xfId="0" applyFont="1" applyBorder="1" applyAlignment="1">
      <alignment horizontal="left" vertical="center" wrapText="1" indent="1"/>
    </xf>
    <xf numFmtId="3" fontId="13" fillId="2" borderId="28" xfId="0" applyNumberFormat="1" applyFont="1" applyFill="1" applyBorder="1" applyAlignment="1">
      <alignment horizontal="right" vertical="center" indent="1"/>
    </xf>
    <xf numFmtId="0" fontId="1" fillId="0" borderId="36" xfId="0" applyFont="1" applyBorder="1" applyAlignment="1">
      <alignment horizontal="left" vertical="center" wrapText="1" indent="4"/>
    </xf>
    <xf numFmtId="3" fontId="22" fillId="2" borderId="26" xfId="0" applyNumberFormat="1" applyFont="1" applyFill="1" applyBorder="1" applyAlignment="1">
      <alignment horizontal="right" vertical="center" indent="1"/>
    </xf>
    <xf numFmtId="0" fontId="1" fillId="0" borderId="37" xfId="0" applyFont="1" applyBorder="1" applyAlignment="1">
      <alignment horizontal="left" vertical="center" wrapText="1" indent="4"/>
    </xf>
    <xf numFmtId="3" fontId="30" fillId="2" borderId="29" xfId="0" applyNumberFormat="1" applyFont="1" applyFill="1" applyBorder="1" applyAlignment="1">
      <alignment horizontal="right" vertical="center" indent="1"/>
    </xf>
    <xf numFmtId="3" fontId="7" fillId="4" borderId="41" xfId="0" applyNumberFormat="1" applyFont="1" applyFill="1" applyBorder="1" applyAlignment="1">
      <alignment horizontal="right" vertical="center" indent="1"/>
    </xf>
    <xf numFmtId="0" fontId="3" fillId="0" borderId="1" xfId="3" applyFont="1" applyBorder="1" applyAlignment="1">
      <alignment horizontal="center" vertical="center"/>
    </xf>
    <xf numFmtId="0" fontId="14" fillId="2" borderId="37" xfId="3" applyFont="1" applyFill="1" applyBorder="1" applyAlignment="1">
      <alignment horizontal="left" vertical="center" wrapText="1" indent="1"/>
    </xf>
    <xf numFmtId="0" fontId="3" fillId="0" borderId="36" xfId="0" applyFont="1" applyBorder="1" applyAlignment="1">
      <alignment horizontal="left" vertical="center" wrapText="1" indent="1"/>
    </xf>
    <xf numFmtId="3" fontId="13" fillId="2" borderId="26" xfId="0" applyNumberFormat="1" applyFont="1" applyFill="1" applyBorder="1" applyAlignment="1">
      <alignment horizontal="right" vertical="center" indent="1"/>
    </xf>
    <xf numFmtId="0" fontId="14" fillId="0" borderId="37" xfId="0" applyFont="1" applyBorder="1" applyAlignment="1">
      <alignment horizontal="left" vertical="center" wrapText="1" indent="1"/>
    </xf>
    <xf numFmtId="3" fontId="15" fillId="2" borderId="29" xfId="0" applyNumberFormat="1" applyFont="1" applyFill="1" applyBorder="1" applyAlignment="1">
      <alignment horizontal="right" vertical="center" indent="1"/>
    </xf>
    <xf numFmtId="0" fontId="14" fillId="2" borderId="37" xfId="0" applyFont="1" applyFill="1" applyBorder="1" applyAlignment="1">
      <alignment horizontal="left" vertical="center" wrapText="1" indent="1"/>
    </xf>
    <xf numFmtId="3" fontId="13" fillId="0" borderId="29" xfId="0" applyNumberFormat="1" applyFont="1" applyFill="1" applyBorder="1" applyAlignment="1">
      <alignment horizontal="right" vertical="center" indent="1"/>
    </xf>
    <xf numFmtId="0" fontId="7" fillId="4" borderId="39" xfId="0" applyFont="1" applyFill="1" applyBorder="1" applyAlignment="1">
      <alignment horizontal="left" vertical="center" indent="1"/>
    </xf>
    <xf numFmtId="3" fontId="16" fillId="4" borderId="41" xfId="0" applyNumberFormat="1" applyFont="1" applyFill="1" applyBorder="1" applyAlignment="1">
      <alignment horizontal="right" vertical="center" indent="1"/>
    </xf>
    <xf numFmtId="0" fontId="1" fillId="0" borderId="37" xfId="0" applyFont="1" applyBorder="1" applyAlignment="1">
      <alignment horizontal="left" vertical="center" indent="4"/>
    </xf>
    <xf numFmtId="3" fontId="23" fillId="2" borderId="29" xfId="0" applyNumberFormat="1" applyFont="1" applyFill="1" applyBorder="1" applyAlignment="1">
      <alignment horizontal="right" vertical="center" indent="1"/>
    </xf>
    <xf numFmtId="0" fontId="1" fillId="0" borderId="40" xfId="0" applyFont="1" applyBorder="1" applyAlignment="1">
      <alignment horizontal="left" vertical="center" wrapText="1" indent="4"/>
    </xf>
    <xf numFmtId="3" fontId="1" fillId="0" borderId="29" xfId="0" applyNumberFormat="1" applyFont="1" applyFill="1" applyBorder="1" applyAlignment="1">
      <alignment horizontal="right" vertical="center" indent="1"/>
    </xf>
    <xf numFmtId="3" fontId="1" fillId="2" borderId="29" xfId="0" applyNumberFormat="1" applyFont="1" applyFill="1" applyBorder="1" applyAlignment="1">
      <alignment horizontal="right" vertical="center" indent="1"/>
    </xf>
    <xf numFmtId="0" fontId="1" fillId="2" borderId="37" xfId="0" applyFont="1" applyFill="1" applyBorder="1" applyAlignment="1">
      <alignment horizontal="left" vertical="center" indent="4"/>
    </xf>
    <xf numFmtId="0" fontId="3" fillId="0" borderId="37" xfId="0" applyFont="1" applyBorder="1" applyAlignment="1">
      <alignment horizontal="left" vertical="center" wrapText="1" indent="1"/>
    </xf>
    <xf numFmtId="3" fontId="3" fillId="0" borderId="32" xfId="0" applyNumberFormat="1" applyFont="1" applyFill="1" applyBorder="1" applyAlignment="1">
      <alignment horizontal="right" vertical="center" indent="1"/>
    </xf>
    <xf numFmtId="0" fontId="14" fillId="0" borderId="37" xfId="3" applyFont="1" applyBorder="1" applyAlignment="1">
      <alignment horizontal="left" vertical="center" wrapText="1" indent="1"/>
    </xf>
    <xf numFmtId="3" fontId="13" fillId="0" borderId="33" xfId="0" applyNumberFormat="1" applyFont="1" applyFill="1" applyBorder="1" applyAlignment="1">
      <alignment horizontal="right" vertical="center" indent="1"/>
    </xf>
    <xf numFmtId="0" fontId="17" fillId="3" borderId="39" xfId="0" applyFont="1" applyFill="1" applyBorder="1" applyAlignment="1">
      <alignment horizontal="center" vertical="center"/>
    </xf>
    <xf numFmtId="3" fontId="17" fillId="3" borderId="41" xfId="0" applyNumberFormat="1" applyFont="1" applyFill="1" applyBorder="1" applyAlignment="1">
      <alignment horizontal="right" vertical="center" indent="1"/>
    </xf>
    <xf numFmtId="0" fontId="2" fillId="0" borderId="0" xfId="0" applyFont="1"/>
    <xf numFmtId="0" fontId="14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2" fillId="0" borderId="41" xfId="0" applyFont="1" applyBorder="1" applyAlignment="1">
      <alignment horizontal="center" vertical="center" wrapText="1"/>
    </xf>
    <xf numFmtId="3" fontId="46" fillId="9" borderId="7" xfId="6" applyNumberFormat="1" applyFont="1" applyFill="1" applyBorder="1" applyAlignment="1">
      <alignment horizontal="right" vertical="center" wrapText="1" indent="1"/>
    </xf>
    <xf numFmtId="0" fontId="43" fillId="9" borderId="54" xfId="6" applyFont="1" applyFill="1" applyBorder="1" applyAlignment="1">
      <alignment horizontal="left" vertical="center" wrapText="1" indent="1"/>
    </xf>
    <xf numFmtId="0" fontId="5" fillId="0" borderId="55" xfId="3" applyFont="1" applyBorder="1"/>
    <xf numFmtId="3" fontId="46" fillId="2" borderId="7" xfId="6" applyNumberFormat="1" applyFont="1" applyFill="1" applyBorder="1" applyAlignment="1">
      <alignment horizontal="right" vertical="center" wrapText="1" indent="1"/>
    </xf>
    <xf numFmtId="3" fontId="46" fillId="4" borderId="11" xfId="6" applyNumberFormat="1" applyFont="1" applyFill="1" applyBorder="1" applyAlignment="1">
      <alignment horizontal="right" vertical="center" wrapText="1" indent="1"/>
    </xf>
    <xf numFmtId="0" fontId="1" fillId="0" borderId="55" xfId="3" applyFont="1" applyBorder="1" applyAlignment="1">
      <alignment horizontal="center" vertical="center"/>
    </xf>
    <xf numFmtId="3" fontId="46" fillId="0" borderId="56" xfId="6" applyNumberFormat="1" applyFont="1" applyFill="1" applyBorder="1" applyAlignment="1">
      <alignment horizontal="right" vertical="center" wrapText="1" indent="1"/>
    </xf>
    <xf numFmtId="3" fontId="46" fillId="0" borderId="11" xfId="6" applyNumberFormat="1" applyFont="1" applyFill="1" applyBorder="1" applyAlignment="1">
      <alignment horizontal="right" vertical="center" wrapText="1" indent="1"/>
    </xf>
    <xf numFmtId="3" fontId="50" fillId="0" borderId="11" xfId="6" applyNumberFormat="1" applyFont="1" applyFill="1" applyBorder="1" applyAlignment="1">
      <alignment horizontal="right" vertical="center" wrapText="1" indent="1"/>
    </xf>
    <xf numFmtId="0" fontId="44" fillId="0" borderId="58" xfId="6" applyFont="1" applyFill="1" applyBorder="1" applyAlignment="1">
      <alignment horizontal="center" vertical="center" wrapText="1"/>
    </xf>
    <xf numFmtId="3" fontId="51" fillId="0" borderId="59" xfId="6" applyNumberFormat="1" applyFont="1" applyFill="1" applyBorder="1" applyAlignment="1">
      <alignment horizontal="right" vertical="center" wrapText="1" indent="1"/>
    </xf>
    <xf numFmtId="3" fontId="46" fillId="0" borderId="7" xfId="6" applyNumberFormat="1" applyFont="1" applyFill="1" applyBorder="1" applyAlignment="1">
      <alignment horizontal="right" vertical="center" wrapText="1" indent="1"/>
    </xf>
    <xf numFmtId="3" fontId="50" fillId="0" borderId="60" xfId="6" applyNumberFormat="1" applyFont="1" applyFill="1" applyBorder="1" applyAlignment="1">
      <alignment horizontal="right" vertical="center" wrapText="1" indent="1"/>
    </xf>
    <xf numFmtId="3" fontId="51" fillId="0" borderId="61" xfId="6" applyNumberFormat="1" applyFont="1" applyFill="1" applyBorder="1" applyAlignment="1">
      <alignment horizontal="right" vertical="center" wrapText="1" indent="1"/>
    </xf>
    <xf numFmtId="0" fontId="44" fillId="0" borderId="62" xfId="6" applyFont="1" applyFill="1" applyBorder="1" applyAlignment="1">
      <alignment horizontal="center" vertical="center" wrapText="1"/>
    </xf>
    <xf numFmtId="3" fontId="51" fillId="0" borderId="14" xfId="6" applyNumberFormat="1" applyFont="1" applyFill="1" applyBorder="1" applyAlignment="1">
      <alignment horizontal="right" vertical="center" wrapText="1" indent="1"/>
    </xf>
    <xf numFmtId="3" fontId="50" fillId="0" borderId="14" xfId="6" applyNumberFormat="1" applyFont="1" applyFill="1" applyBorder="1" applyAlignment="1">
      <alignment horizontal="right" vertical="center" wrapText="1" indent="1"/>
    </xf>
    <xf numFmtId="0" fontId="44" fillId="0" borderId="63" xfId="6" applyFont="1" applyFill="1" applyBorder="1" applyAlignment="1">
      <alignment horizontal="center" vertical="center" wrapText="1"/>
    </xf>
    <xf numFmtId="0" fontId="49" fillId="0" borderId="64" xfId="6" applyFont="1" applyFill="1" applyBorder="1" applyAlignment="1">
      <alignment horizontal="center" vertical="center" wrapText="1"/>
    </xf>
    <xf numFmtId="0" fontId="52" fillId="0" borderId="64" xfId="6" applyFont="1" applyFill="1" applyBorder="1" applyAlignment="1">
      <alignment horizontal="left" vertical="center" wrapText="1" indent="1"/>
    </xf>
    <xf numFmtId="3" fontId="51" fillId="0" borderId="65" xfId="6" applyNumberFormat="1" applyFont="1" applyFill="1" applyBorder="1" applyAlignment="1">
      <alignment horizontal="right" vertical="center" wrapText="1" indent="1"/>
    </xf>
    <xf numFmtId="0" fontId="2" fillId="0" borderId="55" xfId="0" applyFont="1" applyBorder="1" applyAlignment="1">
      <alignment horizontal="left" vertical="center" indent="1"/>
    </xf>
    <xf numFmtId="0" fontId="54" fillId="0" borderId="55" xfId="0" applyFont="1" applyBorder="1" applyAlignment="1">
      <alignment horizontal="left" vertical="center" indent="6"/>
    </xf>
    <xf numFmtId="0" fontId="54" fillId="0" borderId="55" xfId="0" applyFont="1" applyBorder="1" applyAlignment="1">
      <alignment horizontal="left" vertical="center" wrapText="1" indent="6"/>
    </xf>
    <xf numFmtId="0" fontId="2" fillId="0" borderId="67" xfId="0" applyFont="1" applyBorder="1" applyAlignment="1">
      <alignment horizontal="left" vertical="center" indent="1"/>
    </xf>
    <xf numFmtId="3" fontId="14" fillId="0" borderId="29" xfId="0" applyNumberFormat="1" applyFont="1" applyBorder="1" applyAlignment="1">
      <alignment horizontal="right" vertical="center" indent="1"/>
    </xf>
    <xf numFmtId="3" fontId="54" fillId="0" borderId="29" xfId="0" applyNumberFormat="1" applyFont="1" applyBorder="1" applyAlignment="1">
      <alignment horizontal="right" vertical="center" indent="1"/>
    </xf>
    <xf numFmtId="3" fontId="55" fillId="0" borderId="29" xfId="0" applyNumberFormat="1" applyFont="1" applyBorder="1" applyAlignment="1">
      <alignment horizontal="right" vertical="center" indent="1"/>
    </xf>
    <xf numFmtId="3" fontId="14" fillId="0" borderId="34" xfId="0" applyNumberFormat="1" applyFont="1" applyBorder="1" applyAlignment="1">
      <alignment horizontal="right" vertical="center" indent="1"/>
    </xf>
    <xf numFmtId="0" fontId="2" fillId="0" borderId="68" xfId="0" applyFont="1" applyBorder="1" applyAlignment="1">
      <alignment horizontal="left" vertical="center" indent="1"/>
    </xf>
    <xf numFmtId="3" fontId="14" fillId="0" borderId="26" xfId="0" applyNumberFormat="1" applyFont="1" applyBorder="1" applyAlignment="1">
      <alignment horizontal="right" vertical="center" indent="1"/>
    </xf>
    <xf numFmtId="0" fontId="2" fillId="0" borderId="69" xfId="0" applyFont="1" applyBorder="1" applyAlignment="1">
      <alignment horizontal="center" vertical="center" wrapText="1"/>
    </xf>
    <xf numFmtId="0" fontId="2" fillId="0" borderId="54" xfId="0" applyFont="1" applyBorder="1" applyAlignment="1">
      <alignment horizontal="left" vertical="center" indent="1"/>
    </xf>
    <xf numFmtId="3" fontId="14" fillId="0" borderId="32" xfId="0" applyNumberFormat="1" applyFont="1" applyBorder="1" applyAlignment="1">
      <alignment horizontal="right" vertical="center" indent="1"/>
    </xf>
    <xf numFmtId="0" fontId="2" fillId="0" borderId="68" xfId="0" applyFont="1" applyBorder="1" applyAlignment="1">
      <alignment horizontal="left" vertical="center" wrapText="1" indent="1"/>
    </xf>
    <xf numFmtId="0" fontId="2" fillId="0" borderId="69" xfId="0" applyFont="1" applyBorder="1" applyAlignment="1">
      <alignment horizontal="left" vertical="center" indent="1"/>
    </xf>
    <xf numFmtId="3" fontId="14" fillId="0" borderId="41" xfId="0" applyNumberFormat="1" applyFont="1" applyBorder="1" applyAlignment="1">
      <alignment horizontal="right" vertical="center" indent="1"/>
    </xf>
    <xf numFmtId="0" fontId="2" fillId="0" borderId="69" xfId="0" applyFont="1" applyBorder="1" applyAlignment="1">
      <alignment horizontal="left" vertical="center" wrapText="1" indent="1"/>
    </xf>
    <xf numFmtId="0" fontId="54" fillId="0" borderId="54" xfId="0" applyFont="1" applyBorder="1" applyAlignment="1">
      <alignment horizontal="left" vertical="center" indent="6"/>
    </xf>
    <xf numFmtId="3" fontId="54" fillId="0" borderId="32" xfId="0" applyNumberFormat="1" applyFont="1" applyBorder="1" applyAlignment="1">
      <alignment horizontal="right" vertical="center" indent="1"/>
    </xf>
    <xf numFmtId="0" fontId="2" fillId="0" borderId="66" xfId="0" applyFont="1" applyBorder="1" applyAlignment="1">
      <alignment horizontal="left" vertical="center" indent="1"/>
    </xf>
    <xf numFmtId="3" fontId="14" fillId="0" borderId="28" xfId="0" applyNumberFormat="1" applyFont="1" applyBorder="1" applyAlignment="1">
      <alignment horizontal="right" vertical="center" indent="1"/>
    </xf>
    <xf numFmtId="0" fontId="56" fillId="0" borderId="55" xfId="7" applyFont="1" applyBorder="1" applyAlignment="1">
      <alignment horizontal="left" vertical="center" indent="1"/>
    </xf>
    <xf numFmtId="0" fontId="11" fillId="0" borderId="0" xfId="0" applyFont="1"/>
    <xf numFmtId="3" fontId="54" fillId="2" borderId="29" xfId="0" applyNumberFormat="1" applyFont="1" applyFill="1" applyBorder="1" applyAlignment="1">
      <alignment horizontal="right" vertical="center" indent="1"/>
    </xf>
    <xf numFmtId="3" fontId="54" fillId="2" borderId="32" xfId="0" applyNumberFormat="1" applyFont="1" applyFill="1" applyBorder="1" applyAlignment="1">
      <alignment horizontal="right" vertical="center" indent="1"/>
    </xf>
    <xf numFmtId="0" fontId="26" fillId="0" borderId="30" xfId="1" applyFont="1" applyBorder="1" applyAlignment="1">
      <alignment horizontal="center" vertical="center" wrapText="1"/>
    </xf>
    <xf numFmtId="0" fontId="27" fillId="0" borderId="0" xfId="1" applyFont="1" applyAlignment="1">
      <alignment horizontal="left" indent="35"/>
    </xf>
    <xf numFmtId="0" fontId="27" fillId="0" borderId="0" xfId="1" applyFont="1" applyAlignment="1">
      <alignment horizontal="right"/>
    </xf>
    <xf numFmtId="0" fontId="27" fillId="0" borderId="0" xfId="1" applyFont="1" applyAlignment="1">
      <alignment horizontal="left" indent="32"/>
    </xf>
    <xf numFmtId="0" fontId="5" fillId="0" borderId="0" xfId="0" applyFont="1" applyAlignment="1">
      <alignment horizontal="right" vertical="center" wrapText="1"/>
    </xf>
    <xf numFmtId="0" fontId="3" fillId="0" borderId="17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3" fillId="0" borderId="30" xfId="0" applyFont="1" applyBorder="1" applyAlignment="1">
      <alignment horizontal="center" vertical="center" wrapText="1"/>
    </xf>
    <xf numFmtId="0" fontId="46" fillId="0" borderId="0" xfId="3" applyFont="1" applyBorder="1" applyAlignment="1">
      <alignment horizontal="center" vertical="center" wrapText="1"/>
    </xf>
    <xf numFmtId="0" fontId="46" fillId="0" borderId="0" xfId="3" applyFont="1" applyBorder="1" applyAlignment="1">
      <alignment horizontal="center" vertical="center"/>
    </xf>
    <xf numFmtId="0" fontId="1" fillId="0" borderId="0" xfId="0" applyFont="1" applyBorder="1" applyAlignment="1">
      <alignment horizontal="right" vertical="center" wrapText="1"/>
    </xf>
    <xf numFmtId="0" fontId="43" fillId="0" borderId="9" xfId="6" applyFont="1" applyFill="1" applyBorder="1" applyAlignment="1">
      <alignment horizontal="left" vertical="center" wrapText="1" indent="1"/>
    </xf>
    <xf numFmtId="0" fontId="43" fillId="0" borderId="10" xfId="6" applyFont="1" applyFill="1" applyBorder="1" applyAlignment="1">
      <alignment horizontal="left" vertical="center" wrapText="1" indent="1"/>
    </xf>
    <xf numFmtId="0" fontId="2" fillId="0" borderId="57" xfId="6" applyFont="1" applyFill="1" applyBorder="1" applyAlignment="1">
      <alignment horizontal="left" vertical="center" wrapText="1" indent="1"/>
    </xf>
    <xf numFmtId="0" fontId="2" fillId="0" borderId="45" xfId="6" applyFont="1" applyFill="1" applyBorder="1" applyAlignment="1">
      <alignment horizontal="left" vertical="center" wrapText="1" indent="1"/>
    </xf>
    <xf numFmtId="0" fontId="2" fillId="0" borderId="46" xfId="6" applyFont="1" applyFill="1" applyBorder="1" applyAlignment="1">
      <alignment horizontal="left" vertical="center" wrapText="1" indent="1"/>
    </xf>
    <xf numFmtId="0" fontId="43" fillId="0" borderId="55" xfId="6" applyFont="1" applyFill="1" applyBorder="1" applyAlignment="1">
      <alignment horizontal="left" vertical="center" wrapText="1" indent="1"/>
    </xf>
    <xf numFmtId="0" fontId="43" fillId="0" borderId="44" xfId="6" applyFont="1" applyFill="1" applyBorder="1" applyAlignment="1">
      <alignment horizontal="left" vertical="center" wrapText="1" indent="1"/>
    </xf>
    <xf numFmtId="0" fontId="43" fillId="0" borderId="43" xfId="6" applyFont="1" applyFill="1" applyBorder="1" applyAlignment="1">
      <alignment horizontal="left" vertical="center" wrapText="1" indent="1"/>
    </xf>
    <xf numFmtId="3" fontId="45" fillId="0" borderId="6" xfId="6" applyNumberFormat="1" applyFont="1" applyFill="1" applyBorder="1" applyAlignment="1">
      <alignment horizontal="center" vertical="center" wrapText="1"/>
    </xf>
    <xf numFmtId="3" fontId="45" fillId="0" borderId="7" xfId="3" applyNumberFormat="1" applyFont="1" applyFill="1" applyBorder="1" applyAlignment="1">
      <alignment horizontal="center" vertical="center" wrapText="1"/>
    </xf>
    <xf numFmtId="0" fontId="43" fillId="9" borderId="40" xfId="6" applyFont="1" applyFill="1" applyBorder="1" applyAlignment="1">
      <alignment horizontal="left" vertical="center" wrapText="1" indent="1"/>
    </xf>
    <xf numFmtId="0" fontId="43" fillId="9" borderId="43" xfId="6" applyFont="1" applyFill="1" applyBorder="1" applyAlignment="1">
      <alignment horizontal="left" vertical="center" wrapText="1" indent="1"/>
    </xf>
    <xf numFmtId="0" fontId="48" fillId="8" borderId="51" xfId="6" applyFont="1" applyFill="1" applyBorder="1" applyAlignment="1">
      <alignment horizontal="center" vertical="center" wrapText="1"/>
    </xf>
    <xf numFmtId="0" fontId="5" fillId="0" borderId="35" xfId="3" applyFont="1" applyBorder="1" applyAlignment="1">
      <alignment horizontal="center" vertical="center" wrapText="1"/>
    </xf>
    <xf numFmtId="0" fontId="5" fillId="0" borderId="52" xfId="3" applyFont="1" applyBorder="1" applyAlignment="1">
      <alignment horizontal="center" vertical="center" wrapText="1"/>
    </xf>
    <xf numFmtId="0" fontId="5" fillId="0" borderId="53" xfId="3" applyFont="1" applyBorder="1" applyAlignment="1">
      <alignment horizontal="center" vertical="center" wrapText="1"/>
    </xf>
    <xf numFmtId="0" fontId="5" fillId="0" borderId="0" xfId="3" applyFont="1" applyBorder="1" applyAlignment="1">
      <alignment horizontal="center" vertical="center" wrapText="1"/>
    </xf>
    <xf numFmtId="0" fontId="5" fillId="0" borderId="42" xfId="3" applyFont="1" applyBorder="1" applyAlignment="1">
      <alignment horizontal="center" vertical="center" wrapText="1"/>
    </xf>
    <xf numFmtId="0" fontId="41" fillId="9" borderId="1" xfId="6" applyFont="1" applyFill="1" applyBorder="1" applyAlignment="1">
      <alignment horizontal="left" vertical="center" wrapText="1" indent="1"/>
    </xf>
    <xf numFmtId="0" fontId="41" fillId="9" borderId="2" xfId="6" applyFont="1" applyFill="1" applyBorder="1" applyAlignment="1">
      <alignment horizontal="left" vertical="center" wrapText="1" indent="1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11" fillId="0" borderId="0" xfId="0" applyFont="1" applyAlignment="1">
      <alignment horizontal="right" vertical="center" wrapText="1"/>
    </xf>
    <xf numFmtId="0" fontId="11" fillId="0" borderId="0" xfId="0" applyFont="1" applyAlignment="1">
      <alignment horizontal="right" vertical="center"/>
    </xf>
    <xf numFmtId="0" fontId="11" fillId="0" borderId="0" xfId="7" applyFont="1" applyAlignment="1">
      <alignment horizontal="left" vertical="center" wrapText="1"/>
    </xf>
    <xf numFmtId="0" fontId="2" fillId="0" borderId="17" xfId="0" applyFont="1" applyBorder="1" applyAlignment="1">
      <alignment horizontal="center" vertical="center" wrapText="1"/>
    </xf>
    <xf numFmtId="0" fontId="2" fillId="0" borderId="23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5" fillId="2" borderId="27" xfId="0" applyFont="1" applyFill="1" applyBorder="1" applyAlignment="1">
      <alignment horizontal="center" vertical="center" wrapText="1"/>
    </xf>
    <xf numFmtId="0" fontId="5" fillId="2" borderId="24" xfId="0" applyFont="1" applyFill="1" applyBorder="1" applyAlignment="1">
      <alignment horizontal="center" vertical="center" wrapText="1"/>
    </xf>
    <xf numFmtId="0" fontId="2" fillId="2" borderId="35" xfId="0" applyFont="1" applyFill="1" applyBorder="1" applyAlignment="1">
      <alignment horizontal="left" wrapText="1"/>
    </xf>
    <xf numFmtId="0" fontId="1" fillId="0" borderId="15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3" fontId="1" fillId="0" borderId="15" xfId="0" applyNumberFormat="1" applyFont="1" applyBorder="1" applyAlignment="1">
      <alignment horizontal="center" vertical="center" wrapText="1"/>
    </xf>
    <xf numFmtId="3" fontId="1" fillId="0" borderId="16" xfId="0" applyNumberFormat="1" applyFont="1" applyBorder="1" applyAlignment="1">
      <alignment horizontal="center" vertical="center" wrapText="1"/>
    </xf>
    <xf numFmtId="0" fontId="35" fillId="0" borderId="0" xfId="0" applyFont="1" applyAlignment="1">
      <alignment horizontal="center" vertical="center"/>
    </xf>
    <xf numFmtId="0" fontId="35" fillId="6" borderId="4" xfId="0" applyFont="1" applyFill="1" applyBorder="1" applyAlignment="1">
      <alignment horizontal="center" vertical="center"/>
    </xf>
    <xf numFmtId="0" fontId="35" fillId="6" borderId="3" xfId="0" applyFont="1" applyFill="1" applyBorder="1" applyAlignment="1">
      <alignment horizontal="center" vertical="center"/>
    </xf>
    <xf numFmtId="0" fontId="33" fillId="0" borderId="0" xfId="0" applyFont="1" applyAlignment="1">
      <alignment horizontal="left" wrapText="1"/>
    </xf>
  </cellXfs>
  <cellStyles count="8">
    <cellStyle name="Dziesiętny" xfId="5" builtinId="3"/>
    <cellStyle name="Dziesiętny 2" xfId="4" xr:uid="{00000000-0005-0000-0000-000001000000}"/>
    <cellStyle name="Hiperłącze" xfId="7" builtinId="8"/>
    <cellStyle name="Normalny" xfId="0" builtinId="0"/>
    <cellStyle name="Normalny 2" xfId="3" xr:uid="{00000000-0005-0000-0000-000003000000}"/>
    <cellStyle name="Normalny 3" xfId="2" xr:uid="{00000000-0005-0000-0000-000004000000}"/>
    <cellStyle name="Normalny 4" xfId="1" xr:uid="{00000000-0005-0000-0000-000005000000}"/>
    <cellStyle name="Normalny_Arkusz1" xfId="6" xr:uid="{00000000-0005-0000-0000-000006000000}"/>
  </cellStyles>
  <dxfs count="0"/>
  <tableStyles count="0" defaultTableStyle="TableStyleMedium9" defaultPivotStyle="PivotStyleLight16"/>
  <colors>
    <mruColors>
      <color rgb="FFFFFF99"/>
      <color rgb="FFFFFFCC"/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B27"/>
  <sheetViews>
    <sheetView zoomScale="90" zoomScaleNormal="90" workbookViewId="0">
      <selection activeCell="D22" sqref="D22"/>
    </sheetView>
  </sheetViews>
  <sheetFormatPr defaultColWidth="9.140625" defaultRowHeight="14.25"/>
  <cols>
    <col min="1" max="1" width="58.5703125" style="52" customWidth="1"/>
    <col min="2" max="2" width="21.42578125" style="52" customWidth="1"/>
    <col min="3" max="16384" width="9.140625" style="52"/>
  </cols>
  <sheetData>
    <row r="1" spans="1:2" ht="73.5" customHeight="1" thickBot="1">
      <c r="A1" s="277" t="s">
        <v>40</v>
      </c>
      <c r="B1" s="277"/>
    </row>
    <row r="2" spans="1:2" s="55" customFormat="1" ht="72" customHeight="1">
      <c r="A2" s="53" t="s">
        <v>0</v>
      </c>
      <c r="B2" s="54" t="s">
        <v>14</v>
      </c>
    </row>
    <row r="3" spans="1:2" ht="27" customHeight="1">
      <c r="A3" s="56" t="s">
        <v>15</v>
      </c>
      <c r="B3" s="57">
        <v>15347</v>
      </c>
    </row>
    <row r="4" spans="1:2" ht="27" customHeight="1">
      <c r="A4" s="56" t="s">
        <v>16</v>
      </c>
      <c r="B4" s="57">
        <v>5520</v>
      </c>
    </row>
    <row r="5" spans="1:2" ht="27" customHeight="1">
      <c r="A5" s="56" t="s">
        <v>17</v>
      </c>
      <c r="B5" s="57">
        <v>5567</v>
      </c>
    </row>
    <row r="6" spans="1:2" ht="27" customHeight="1">
      <c r="A6" s="56" t="s">
        <v>18</v>
      </c>
      <c r="B6" s="57">
        <v>41859</v>
      </c>
    </row>
    <row r="7" spans="1:2" ht="27" customHeight="1">
      <c r="A7" s="56" t="s">
        <v>19</v>
      </c>
      <c r="B7" s="57">
        <v>8809</v>
      </c>
    </row>
    <row r="8" spans="1:2" ht="42" customHeight="1">
      <c r="A8" s="58" t="s">
        <v>20</v>
      </c>
      <c r="B8" s="59">
        <f>B9+B10+B11</f>
        <v>78151</v>
      </c>
    </row>
    <row r="9" spans="1:2" s="62" customFormat="1" ht="24" customHeight="1">
      <c r="A9" s="60" t="s">
        <v>21</v>
      </c>
      <c r="B9" s="61">
        <v>74208</v>
      </c>
    </row>
    <row r="10" spans="1:2" s="62" customFormat="1" ht="24" customHeight="1">
      <c r="A10" s="63" t="s">
        <v>22</v>
      </c>
      <c r="B10" s="61">
        <v>3853</v>
      </c>
    </row>
    <row r="11" spans="1:2" s="62" customFormat="1" ht="24" customHeight="1">
      <c r="A11" s="64" t="s">
        <v>23</v>
      </c>
      <c r="B11" s="65">
        <v>90</v>
      </c>
    </row>
    <row r="12" spans="1:2" ht="27" customHeight="1">
      <c r="A12" s="56" t="s">
        <v>24</v>
      </c>
      <c r="B12" s="57">
        <v>132221</v>
      </c>
    </row>
    <row r="13" spans="1:2" ht="24" customHeight="1">
      <c r="A13" s="66" t="s">
        <v>25</v>
      </c>
      <c r="B13" s="59"/>
    </row>
    <row r="14" spans="1:2" ht="24" customHeight="1">
      <c r="A14" s="67" t="s">
        <v>26</v>
      </c>
      <c r="B14" s="61">
        <v>14944</v>
      </c>
    </row>
    <row r="15" spans="1:2" ht="24" customHeight="1">
      <c r="A15" s="67" t="s">
        <v>27</v>
      </c>
      <c r="B15" s="61">
        <v>55602</v>
      </c>
    </row>
    <row r="16" spans="1:2" ht="43.5" customHeight="1">
      <c r="A16" s="68" t="s">
        <v>28</v>
      </c>
      <c r="B16" s="61">
        <v>62</v>
      </c>
    </row>
    <row r="17" spans="1:2" ht="24" customHeight="1">
      <c r="A17" s="69" t="s">
        <v>29</v>
      </c>
      <c r="B17" s="70">
        <v>45416</v>
      </c>
    </row>
    <row r="18" spans="1:2" ht="27" customHeight="1">
      <c r="A18" s="56" t="s">
        <v>30</v>
      </c>
      <c r="B18" s="57">
        <v>7388</v>
      </c>
    </row>
    <row r="19" spans="1:2" ht="27" customHeight="1">
      <c r="A19" s="56" t="s">
        <v>31</v>
      </c>
      <c r="B19" s="57">
        <v>2604</v>
      </c>
    </row>
    <row r="20" spans="1:2" ht="27" customHeight="1">
      <c r="A20" s="56" t="s">
        <v>32</v>
      </c>
      <c r="B20" s="57">
        <v>6073</v>
      </c>
    </row>
    <row r="21" spans="1:2" ht="27" customHeight="1">
      <c r="A21" s="56" t="s">
        <v>33</v>
      </c>
      <c r="B21" s="57">
        <v>6070</v>
      </c>
    </row>
    <row r="22" spans="1:2" ht="27" customHeight="1" thickBot="1">
      <c r="A22" s="71" t="s">
        <v>34</v>
      </c>
      <c r="B22" s="72">
        <v>16149</v>
      </c>
    </row>
    <row r="24" spans="1:2" ht="23.25" customHeight="1">
      <c r="A24" s="278" t="s">
        <v>35</v>
      </c>
      <c r="B24" s="278"/>
    </row>
    <row r="25" spans="1:2" ht="18.75">
      <c r="A25" s="279" t="s">
        <v>36</v>
      </c>
      <c r="B25" s="279"/>
    </row>
    <row r="26" spans="1:2" ht="44.25" customHeight="1">
      <c r="A26" s="73"/>
      <c r="B26" s="73"/>
    </row>
    <row r="27" spans="1:2" ht="18.75">
      <c r="A27" s="280" t="s">
        <v>37</v>
      </c>
      <c r="B27" s="280"/>
    </row>
  </sheetData>
  <mergeCells count="4">
    <mergeCell ref="A1:B1"/>
    <mergeCell ref="A24:B24"/>
    <mergeCell ref="A25:B25"/>
    <mergeCell ref="A27:B27"/>
  </mergeCells>
  <printOptions horizontalCentered="1"/>
  <pageMargins left="0.86614173228346458" right="0.86614173228346458" top="0.55118110236220474" bottom="0" header="0.62992125984251968" footer="0"/>
  <pageSetup paperSize="9" orientation="portrait" r:id="rId1"/>
  <headerFooter>
    <oddHeader xml:space="preserve">&amp;RZałącznik nr 1 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2C9DC2-1972-4999-BD14-764432BB8572}">
  <sheetPr>
    <tabColor theme="0" tint="-4.9989318521683403E-2"/>
    <pageSetUpPr fitToPage="1"/>
  </sheetPr>
  <dimension ref="A1:C24"/>
  <sheetViews>
    <sheetView tabSelected="1" topLeftCell="A7" zoomScaleNormal="100" workbookViewId="0">
      <selection activeCell="C24" sqref="C24"/>
    </sheetView>
  </sheetViews>
  <sheetFormatPr defaultRowHeight="12.75"/>
  <cols>
    <col min="1" max="1" width="8.85546875" customWidth="1"/>
    <col min="2" max="2" width="96.7109375" customWidth="1"/>
    <col min="3" max="3" width="20" customWidth="1"/>
  </cols>
  <sheetData>
    <row r="1" spans="1:3" ht="45.75" customHeight="1">
      <c r="A1" s="281" t="s">
        <v>124</v>
      </c>
      <c r="B1" s="281"/>
      <c r="C1" s="281"/>
    </row>
    <row r="2" spans="1:3" ht="61.5" customHeight="1" thickBot="1">
      <c r="A2" s="285" t="s">
        <v>120</v>
      </c>
      <c r="B2" s="285"/>
      <c r="C2" s="285"/>
    </row>
    <row r="3" spans="1:3" ht="90.75" customHeight="1">
      <c r="A3" s="188" t="s">
        <v>9</v>
      </c>
      <c r="B3" s="192" t="s">
        <v>0</v>
      </c>
      <c r="C3" s="193" t="s">
        <v>112</v>
      </c>
    </row>
    <row r="4" spans="1:3">
      <c r="A4" s="6">
        <v>0</v>
      </c>
      <c r="B4" s="194">
        <v>1</v>
      </c>
      <c r="C4" s="195">
        <v>2</v>
      </c>
    </row>
    <row r="5" spans="1:3" ht="49.5" customHeight="1" thickBot="1">
      <c r="A5" s="44">
        <v>73010</v>
      </c>
      <c r="B5" s="196" t="s">
        <v>3</v>
      </c>
      <c r="C5" s="197">
        <v>0</v>
      </c>
    </row>
    <row r="6" spans="1:3" ht="43.5" customHeight="1">
      <c r="A6" s="189" t="s">
        <v>10</v>
      </c>
      <c r="B6" s="198" t="s">
        <v>8</v>
      </c>
      <c r="C6" s="199">
        <v>0</v>
      </c>
    </row>
    <row r="7" spans="1:3" ht="21" customHeight="1">
      <c r="A7" s="190"/>
      <c r="B7" s="200" t="s">
        <v>42</v>
      </c>
      <c r="C7" s="201">
        <v>0</v>
      </c>
    </row>
    <row r="8" spans="1:3" ht="21" customHeight="1" thickBot="1">
      <c r="A8" s="10"/>
      <c r="B8" s="202" t="s">
        <v>41</v>
      </c>
      <c r="C8" s="203">
        <v>0</v>
      </c>
    </row>
    <row r="9" spans="1:3" ht="48" customHeight="1" thickBot="1">
      <c r="A9" s="34">
        <v>73011</v>
      </c>
      <c r="B9" s="171" t="s">
        <v>2</v>
      </c>
      <c r="C9" s="204">
        <v>0</v>
      </c>
    </row>
    <row r="10" spans="1:3" ht="57" customHeight="1">
      <c r="A10" s="205" t="s">
        <v>13</v>
      </c>
      <c r="B10" s="206" t="s">
        <v>80</v>
      </c>
      <c r="C10" s="199">
        <v>0</v>
      </c>
    </row>
    <row r="11" spans="1:3" ht="36" customHeight="1">
      <c r="A11" s="79" t="s">
        <v>10</v>
      </c>
      <c r="B11" s="207" t="s">
        <v>8</v>
      </c>
      <c r="C11" s="208">
        <v>0</v>
      </c>
    </row>
    <row r="12" spans="1:3" ht="40.5" customHeight="1">
      <c r="A12" s="33" t="s">
        <v>11</v>
      </c>
      <c r="B12" s="209" t="s">
        <v>38</v>
      </c>
      <c r="C12" s="210">
        <v>0</v>
      </c>
    </row>
    <row r="13" spans="1:3" ht="42" customHeight="1" thickBot="1">
      <c r="A13" s="33" t="s">
        <v>12</v>
      </c>
      <c r="B13" s="211" t="s">
        <v>108</v>
      </c>
      <c r="C13" s="212">
        <v>0</v>
      </c>
    </row>
    <row r="14" spans="1:3" ht="51.75" customHeight="1" thickBot="1">
      <c r="A14" s="34">
        <v>73095</v>
      </c>
      <c r="B14" s="213" t="s">
        <v>4</v>
      </c>
      <c r="C14" s="214">
        <v>2188000</v>
      </c>
    </row>
    <row r="15" spans="1:3" ht="39" customHeight="1">
      <c r="A15" s="282" t="s">
        <v>10</v>
      </c>
      <c r="B15" s="198" t="s">
        <v>8</v>
      </c>
      <c r="C15" s="208">
        <v>188000</v>
      </c>
    </row>
    <row r="16" spans="1:3" ht="20.25" customHeight="1">
      <c r="A16" s="283"/>
      <c r="B16" s="215" t="s">
        <v>5</v>
      </c>
      <c r="C16" s="216">
        <v>0</v>
      </c>
    </row>
    <row r="17" spans="1:3" ht="20.25" customHeight="1">
      <c r="A17" s="283"/>
      <c r="B17" s="217" t="s">
        <v>109</v>
      </c>
      <c r="C17" s="218">
        <v>0</v>
      </c>
    </row>
    <row r="18" spans="1:3" ht="20.25" customHeight="1">
      <c r="A18" s="283"/>
      <c r="B18" s="215" t="s">
        <v>6</v>
      </c>
      <c r="C18" s="219">
        <v>0</v>
      </c>
    </row>
    <row r="19" spans="1:3" ht="20.25" customHeight="1">
      <c r="A19" s="283"/>
      <c r="B19" s="220" t="s">
        <v>89</v>
      </c>
      <c r="C19" s="219">
        <v>188000</v>
      </c>
    </row>
    <row r="20" spans="1:3" ht="31.5" customHeight="1">
      <c r="A20" s="284"/>
      <c r="B20" s="202" t="s">
        <v>110</v>
      </c>
      <c r="C20" s="219">
        <v>0</v>
      </c>
    </row>
    <row r="21" spans="1:3" ht="44.25" customHeight="1">
      <c r="A21" s="190" t="s">
        <v>44</v>
      </c>
      <c r="B21" s="221" t="s">
        <v>45</v>
      </c>
      <c r="C21" s="222">
        <v>0</v>
      </c>
    </row>
    <row r="22" spans="1:3" ht="44.25" customHeight="1">
      <c r="A22" s="33" t="s">
        <v>11</v>
      </c>
      <c r="B22" s="223" t="s">
        <v>38</v>
      </c>
      <c r="C22" s="212">
        <v>2000000</v>
      </c>
    </row>
    <row r="23" spans="1:3" ht="51" customHeight="1" thickBot="1">
      <c r="A23" s="33" t="s">
        <v>12</v>
      </c>
      <c r="B23" s="211" t="s">
        <v>108</v>
      </c>
      <c r="C23" s="224">
        <v>0</v>
      </c>
    </row>
    <row r="24" spans="1:3" ht="40.5" customHeight="1" thickBot="1">
      <c r="A24" s="37"/>
      <c r="B24" s="225" t="s">
        <v>111</v>
      </c>
      <c r="C24" s="226">
        <v>2188000</v>
      </c>
    </row>
  </sheetData>
  <mergeCells count="3">
    <mergeCell ref="A1:C1"/>
    <mergeCell ref="A15:A20"/>
    <mergeCell ref="A2:C2"/>
  </mergeCells>
  <printOptions horizontalCentered="1"/>
  <pageMargins left="0.70866141732283472" right="0.70866141732283472" top="0.74803149606299213" bottom="0.74803149606299213" header="0.31496062992125984" footer="0.31496062992125984"/>
  <pageSetup paperSize="9" scale="71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G27"/>
  <sheetViews>
    <sheetView zoomScale="70" zoomScaleNormal="70" workbookViewId="0">
      <selection activeCell="G9" sqref="G9"/>
    </sheetView>
  </sheetViews>
  <sheetFormatPr defaultColWidth="9.140625" defaultRowHeight="12.75"/>
  <cols>
    <col min="1" max="1" width="20.28515625" style="172" customWidth="1"/>
    <col min="2" max="2" width="15.85546875" style="172" customWidth="1"/>
    <col min="3" max="3" width="92.42578125" style="172" customWidth="1"/>
    <col min="4" max="4" width="21.5703125" style="172" customWidth="1"/>
    <col min="5" max="5" width="10.7109375" style="172" bestFit="1" customWidth="1"/>
    <col min="6" max="16384" width="9.140625" style="172"/>
  </cols>
  <sheetData>
    <row r="1" spans="1:7" ht="60.75" customHeight="1">
      <c r="B1" s="191"/>
      <c r="C1" s="288" t="s">
        <v>125</v>
      </c>
      <c r="D1" s="288"/>
      <c r="E1" s="175"/>
      <c r="F1" s="175"/>
      <c r="G1" s="175"/>
    </row>
    <row r="2" spans="1:7" ht="77.25" customHeight="1" thickBot="1">
      <c r="A2" s="286" t="s">
        <v>121</v>
      </c>
      <c r="B2" s="287"/>
      <c r="C2" s="287"/>
      <c r="D2" s="287"/>
      <c r="E2" s="175"/>
      <c r="F2" s="175"/>
      <c r="G2" s="175"/>
    </row>
    <row r="3" spans="1:7" ht="12.75" customHeight="1">
      <c r="A3" s="301" t="s">
        <v>90</v>
      </c>
      <c r="B3" s="302"/>
      <c r="C3" s="303"/>
      <c r="D3" s="297" t="s">
        <v>118</v>
      </c>
    </row>
    <row r="4" spans="1:7" ht="60" customHeight="1">
      <c r="A4" s="304"/>
      <c r="B4" s="305"/>
      <c r="C4" s="306"/>
      <c r="D4" s="298"/>
    </row>
    <row r="5" spans="1:7" ht="47.25" customHeight="1">
      <c r="A5" s="307" t="s">
        <v>91</v>
      </c>
      <c r="B5" s="308"/>
      <c r="C5" s="308"/>
      <c r="D5" s="231">
        <v>2188000</v>
      </c>
    </row>
    <row r="6" spans="1:7" ht="43.5" customHeight="1">
      <c r="A6" s="232" t="s">
        <v>92</v>
      </c>
      <c r="B6" s="299" t="s">
        <v>93</v>
      </c>
      <c r="C6" s="300"/>
      <c r="D6" s="231">
        <v>2188000</v>
      </c>
    </row>
    <row r="7" spans="1:7" ht="48.2" customHeight="1">
      <c r="A7" s="233"/>
      <c r="B7" s="176" t="s">
        <v>94</v>
      </c>
      <c r="C7" s="177" t="s">
        <v>95</v>
      </c>
      <c r="D7" s="234">
        <v>2188000</v>
      </c>
    </row>
    <row r="8" spans="1:7" ht="51" customHeight="1">
      <c r="A8" s="233"/>
      <c r="B8" s="178"/>
      <c r="C8" s="179" t="s">
        <v>96</v>
      </c>
      <c r="D8" s="235">
        <v>2188000</v>
      </c>
    </row>
    <row r="9" spans="1:7" s="181" customFormat="1" ht="27" customHeight="1">
      <c r="A9" s="236" t="s">
        <v>97</v>
      </c>
      <c r="B9" s="180"/>
      <c r="C9" s="180"/>
      <c r="D9" s="237"/>
    </row>
    <row r="10" spans="1:7" ht="55.5" customHeight="1">
      <c r="A10" s="289" t="s">
        <v>98</v>
      </c>
      <c r="B10" s="290"/>
      <c r="C10" s="290"/>
      <c r="D10" s="238">
        <v>0</v>
      </c>
    </row>
    <row r="11" spans="1:7" s="174" customFormat="1" ht="27.75" customHeight="1">
      <c r="A11" s="291" t="s">
        <v>99</v>
      </c>
      <c r="B11" s="292"/>
      <c r="C11" s="293"/>
      <c r="D11" s="239"/>
    </row>
    <row r="12" spans="1:7" s="174" customFormat="1" ht="40.5" customHeight="1">
      <c r="A12" s="240" t="s">
        <v>100</v>
      </c>
      <c r="B12" s="182" t="s">
        <v>10</v>
      </c>
      <c r="C12" s="186" t="s">
        <v>8</v>
      </c>
      <c r="D12" s="241">
        <v>0</v>
      </c>
      <c r="E12" s="183"/>
      <c r="F12" s="183"/>
    </row>
    <row r="13" spans="1:7" s="174" customFormat="1" ht="51" customHeight="1">
      <c r="A13" s="294" t="s">
        <v>101</v>
      </c>
      <c r="B13" s="295"/>
      <c r="C13" s="296"/>
      <c r="D13" s="242">
        <v>2000000</v>
      </c>
    </row>
    <row r="14" spans="1:7" s="174" customFormat="1" ht="28.5" customHeight="1">
      <c r="A14" s="291" t="s">
        <v>99</v>
      </c>
      <c r="B14" s="292"/>
      <c r="C14" s="293"/>
      <c r="D14" s="243"/>
    </row>
    <row r="15" spans="1:7" s="174" customFormat="1" ht="42.75" customHeight="1">
      <c r="A15" s="240" t="s">
        <v>102</v>
      </c>
      <c r="B15" s="182" t="s">
        <v>10</v>
      </c>
      <c r="C15" s="186" t="s">
        <v>8</v>
      </c>
      <c r="D15" s="241">
        <v>0</v>
      </c>
      <c r="E15" s="183"/>
    </row>
    <row r="16" spans="1:7" s="174" customFormat="1" ht="70.5" hidden="1" customHeight="1">
      <c r="A16" s="240" t="s">
        <v>102</v>
      </c>
      <c r="B16" s="182" t="s">
        <v>13</v>
      </c>
      <c r="C16" s="186" t="s">
        <v>103</v>
      </c>
      <c r="D16" s="244">
        <v>0</v>
      </c>
      <c r="E16" s="183"/>
    </row>
    <row r="17" spans="1:5" s="174" customFormat="1" ht="56.25" customHeight="1">
      <c r="A17" s="245" t="s">
        <v>102</v>
      </c>
      <c r="B17" s="182" t="s">
        <v>104</v>
      </c>
      <c r="C17" s="186" t="s">
        <v>48</v>
      </c>
      <c r="D17" s="244">
        <v>0</v>
      </c>
      <c r="E17" s="183"/>
    </row>
    <row r="18" spans="1:5" s="174" customFormat="1" ht="52.5" customHeight="1">
      <c r="A18" s="245" t="s">
        <v>102</v>
      </c>
      <c r="B18" s="184" t="s">
        <v>105</v>
      </c>
      <c r="C18" s="187" t="s">
        <v>49</v>
      </c>
      <c r="D18" s="244">
        <v>0</v>
      </c>
      <c r="E18" s="183"/>
    </row>
    <row r="19" spans="1:5" s="173" customFormat="1" ht="38.25" customHeight="1">
      <c r="A19" s="245" t="s">
        <v>106</v>
      </c>
      <c r="B19" s="182" t="s">
        <v>10</v>
      </c>
      <c r="C19" s="186" t="s">
        <v>8</v>
      </c>
      <c r="D19" s="241">
        <v>0</v>
      </c>
      <c r="E19" s="185"/>
    </row>
    <row r="20" spans="1:5" s="173" customFormat="1" ht="33" customHeight="1">
      <c r="A20" s="240" t="s">
        <v>106</v>
      </c>
      <c r="B20" s="182" t="s">
        <v>44</v>
      </c>
      <c r="C20" s="186" t="s">
        <v>45</v>
      </c>
      <c r="D20" s="241">
        <v>0</v>
      </c>
      <c r="E20" s="185"/>
    </row>
    <row r="21" spans="1:5" s="174" customFormat="1" ht="56.25" customHeight="1">
      <c r="A21" s="240" t="s">
        <v>106</v>
      </c>
      <c r="B21" s="182" t="s">
        <v>104</v>
      </c>
      <c r="C21" s="186" t="s">
        <v>48</v>
      </c>
      <c r="D21" s="241">
        <v>2000000</v>
      </c>
      <c r="E21" s="183"/>
    </row>
    <row r="22" spans="1:5" s="174" customFormat="1" ht="56.25" customHeight="1">
      <c r="A22" s="245" t="s">
        <v>106</v>
      </c>
      <c r="B22" s="184" t="s">
        <v>105</v>
      </c>
      <c r="C22" s="187" t="s">
        <v>49</v>
      </c>
      <c r="D22" s="246">
        <v>0</v>
      </c>
      <c r="E22" s="183"/>
    </row>
    <row r="23" spans="1:5" s="174" customFormat="1" ht="63" customHeight="1">
      <c r="A23" s="294" t="s">
        <v>107</v>
      </c>
      <c r="B23" s="295"/>
      <c r="C23" s="296"/>
      <c r="D23" s="242">
        <v>188000</v>
      </c>
    </row>
    <row r="24" spans="1:5" s="174" customFormat="1" ht="33" customHeight="1">
      <c r="A24" s="291" t="s">
        <v>99</v>
      </c>
      <c r="B24" s="292"/>
      <c r="C24" s="293"/>
      <c r="D24" s="247"/>
    </row>
    <row r="25" spans="1:5" s="174" customFormat="1" ht="37.5" customHeight="1">
      <c r="A25" s="240" t="s">
        <v>102</v>
      </c>
      <c r="B25" s="182" t="s">
        <v>10</v>
      </c>
      <c r="C25" s="186" t="s">
        <v>8</v>
      </c>
      <c r="D25" s="241">
        <v>0</v>
      </c>
      <c r="E25" s="183"/>
    </row>
    <row r="26" spans="1:5" s="174" customFormat="1" ht="37.5" customHeight="1">
      <c r="A26" s="240" t="s">
        <v>106</v>
      </c>
      <c r="B26" s="182" t="s">
        <v>10</v>
      </c>
      <c r="C26" s="186" t="s">
        <v>8</v>
      </c>
      <c r="D26" s="241">
        <v>188000</v>
      </c>
      <c r="E26" s="183"/>
    </row>
    <row r="27" spans="1:5" s="174" customFormat="1" ht="57.75" customHeight="1" thickBot="1">
      <c r="A27" s="248" t="s">
        <v>106</v>
      </c>
      <c r="B27" s="249" t="s">
        <v>104</v>
      </c>
      <c r="C27" s="250" t="s">
        <v>48</v>
      </c>
      <c r="D27" s="251">
        <v>0</v>
      </c>
      <c r="E27" s="183"/>
    </row>
  </sheetData>
  <mergeCells count="12">
    <mergeCell ref="A14:C14"/>
    <mergeCell ref="A23:C23"/>
    <mergeCell ref="A24:C24"/>
    <mergeCell ref="B6:C6"/>
    <mergeCell ref="A3:C4"/>
    <mergeCell ref="A5:C5"/>
    <mergeCell ref="A2:D2"/>
    <mergeCell ref="C1:D1"/>
    <mergeCell ref="A10:C10"/>
    <mergeCell ref="A11:C11"/>
    <mergeCell ref="A13:C13"/>
    <mergeCell ref="D3:D4"/>
  </mergeCells>
  <printOptions horizontalCentered="1"/>
  <pageMargins left="0.70866141732283472" right="0.70866141732283472" top="0.74803149606299213" bottom="0.74803149606299213" header="0.51181102362204722" footer="0.31496062992125984"/>
  <pageSetup paperSize="9" scale="55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CF6C2C-0F95-405D-A367-5EAE801F7C35}">
  <sheetPr>
    <pageSetUpPr fitToPage="1"/>
  </sheetPr>
  <dimension ref="A1:B28"/>
  <sheetViews>
    <sheetView workbookViewId="0">
      <selection activeCell="L12" sqref="L12"/>
    </sheetView>
  </sheetViews>
  <sheetFormatPr defaultRowHeight="14.25"/>
  <cols>
    <col min="1" max="1" width="74.5703125" style="227" customWidth="1"/>
    <col min="2" max="2" width="15.140625" style="227" customWidth="1"/>
    <col min="3" max="16384" width="9.140625" style="227"/>
  </cols>
  <sheetData>
    <row r="1" spans="1:2" s="274" customFormat="1" ht="15" customHeight="1">
      <c r="A1" s="311" t="s">
        <v>122</v>
      </c>
      <c r="B1" s="312"/>
    </row>
    <row r="2" spans="1:2" s="274" customFormat="1" ht="12" customHeight="1">
      <c r="A2" s="312" t="s">
        <v>126</v>
      </c>
      <c r="B2" s="312"/>
    </row>
    <row r="3" spans="1:2" ht="57.75" customHeight="1">
      <c r="A3" s="228"/>
    </row>
    <row r="4" spans="1:2" ht="70.5" customHeight="1" thickBot="1">
      <c r="A4" s="309" t="s">
        <v>123</v>
      </c>
      <c r="B4" s="310"/>
    </row>
    <row r="5" spans="1:2" ht="48.75" customHeight="1" thickBot="1">
      <c r="A5" s="262" t="s">
        <v>0</v>
      </c>
      <c r="B5" s="230" t="s">
        <v>119</v>
      </c>
    </row>
    <row r="6" spans="1:2" ht="21" customHeight="1">
      <c r="A6" s="260" t="s">
        <v>15</v>
      </c>
      <c r="B6" s="261">
        <v>0</v>
      </c>
    </row>
    <row r="7" spans="1:2" ht="21" customHeight="1">
      <c r="A7" s="252" t="s">
        <v>16</v>
      </c>
      <c r="B7" s="256">
        <v>0</v>
      </c>
    </row>
    <row r="8" spans="1:2" ht="21" customHeight="1" thickBot="1">
      <c r="A8" s="263" t="s">
        <v>17</v>
      </c>
      <c r="B8" s="264">
        <v>0</v>
      </c>
    </row>
    <row r="9" spans="1:2" ht="30.75" customHeight="1" thickBot="1">
      <c r="A9" s="266" t="s">
        <v>18</v>
      </c>
      <c r="B9" s="267">
        <v>0</v>
      </c>
    </row>
    <row r="10" spans="1:2" ht="30.75" customHeight="1" thickBot="1">
      <c r="A10" s="268" t="s">
        <v>19</v>
      </c>
      <c r="B10" s="267">
        <v>0</v>
      </c>
    </row>
    <row r="11" spans="1:2" ht="26.25" customHeight="1">
      <c r="A11" s="265" t="s">
        <v>20</v>
      </c>
      <c r="B11" s="261">
        <v>2188000</v>
      </c>
    </row>
    <row r="12" spans="1:2" ht="18" customHeight="1">
      <c r="A12" s="253" t="s">
        <v>113</v>
      </c>
      <c r="B12" s="257">
        <v>188000</v>
      </c>
    </row>
    <row r="13" spans="1:2" ht="18" customHeight="1">
      <c r="A13" s="253" t="s">
        <v>22</v>
      </c>
      <c r="B13" s="257">
        <v>2000000</v>
      </c>
    </row>
    <row r="14" spans="1:2" ht="18" customHeight="1" thickBot="1">
      <c r="A14" s="269" t="s">
        <v>114</v>
      </c>
      <c r="B14" s="270">
        <v>0</v>
      </c>
    </row>
    <row r="15" spans="1:2" ht="30" customHeight="1">
      <c r="A15" s="271" t="s">
        <v>24</v>
      </c>
      <c r="B15" s="272">
        <v>188000</v>
      </c>
    </row>
    <row r="16" spans="1:2" ht="21" customHeight="1">
      <c r="A16" s="273" t="s">
        <v>115</v>
      </c>
      <c r="B16" s="258"/>
    </row>
    <row r="17" spans="1:2" ht="18" customHeight="1">
      <c r="A17" s="253" t="s">
        <v>26</v>
      </c>
      <c r="B17" s="257">
        <v>0</v>
      </c>
    </row>
    <row r="18" spans="1:2" ht="18" customHeight="1">
      <c r="A18" s="254" t="s">
        <v>27</v>
      </c>
      <c r="B18" s="275">
        <v>97500</v>
      </c>
    </row>
    <row r="19" spans="1:2" ht="18" customHeight="1">
      <c r="A19" s="254" t="s">
        <v>116</v>
      </c>
      <c r="B19" s="257">
        <v>0</v>
      </c>
    </row>
    <row r="20" spans="1:2" ht="18" customHeight="1" thickBot="1">
      <c r="A20" s="269" t="s">
        <v>29</v>
      </c>
      <c r="B20" s="276">
        <v>90500</v>
      </c>
    </row>
    <row r="21" spans="1:2" ht="30" customHeight="1" thickBot="1">
      <c r="A21" s="266" t="s">
        <v>30</v>
      </c>
      <c r="B21" s="267">
        <v>2000000</v>
      </c>
    </row>
    <row r="22" spans="1:2" ht="30" customHeight="1" thickBot="1">
      <c r="A22" s="266" t="s">
        <v>31</v>
      </c>
      <c r="B22" s="267">
        <v>0</v>
      </c>
    </row>
    <row r="23" spans="1:2" ht="21" customHeight="1">
      <c r="A23" s="260" t="s">
        <v>32</v>
      </c>
      <c r="B23" s="261">
        <v>0</v>
      </c>
    </row>
    <row r="24" spans="1:2" ht="21" customHeight="1">
      <c r="A24" s="252" t="s">
        <v>33</v>
      </c>
      <c r="B24" s="256">
        <v>0</v>
      </c>
    </row>
    <row r="25" spans="1:2" ht="21" customHeight="1" thickBot="1">
      <c r="A25" s="255" t="s">
        <v>34</v>
      </c>
      <c r="B25" s="259">
        <v>0</v>
      </c>
    </row>
    <row r="27" spans="1:2" ht="57" customHeight="1">
      <c r="A27" s="313" t="s">
        <v>117</v>
      </c>
      <c r="B27" s="313"/>
    </row>
    <row r="28" spans="1:2">
      <c r="A28" s="229"/>
    </row>
  </sheetData>
  <mergeCells count="4">
    <mergeCell ref="A4:B4"/>
    <mergeCell ref="A1:B1"/>
    <mergeCell ref="A2:B2"/>
    <mergeCell ref="A27:B27"/>
  </mergeCells>
  <hyperlinks>
    <hyperlink ref="A16" location="_ftn1" display="_ftn1" xr:uid="{B3A15618-1E33-477C-9420-1258BDC822AD}"/>
    <hyperlink ref="A27" location="_ftnref1" display="_ftnref1" xr:uid="{BEB966DC-CD2D-4E56-A3A9-5BD8C8D92C00}"/>
  </hyperlinks>
  <printOptions horizontalCentered="1"/>
  <pageMargins left="0.51181102362204722" right="0.31496062992125984" top="0.74803149606299213" bottom="0.74803149606299213" header="0.31496062992125984" footer="0.31496062992125984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FFFF00"/>
    <pageSetUpPr fitToPage="1"/>
  </sheetPr>
  <dimension ref="A1:J23"/>
  <sheetViews>
    <sheetView topLeftCell="A5" zoomScale="70" zoomScaleNormal="70" workbookViewId="0">
      <selection activeCell="A23" sqref="A23:F23"/>
    </sheetView>
  </sheetViews>
  <sheetFormatPr defaultRowHeight="12.75"/>
  <cols>
    <col min="1" max="1" width="11.42578125" customWidth="1"/>
    <col min="2" max="2" width="74.140625" customWidth="1"/>
    <col min="3" max="4" width="22.140625" customWidth="1"/>
    <col min="5" max="5" width="18.85546875" style="1" customWidth="1"/>
    <col min="6" max="6" width="22.140625" customWidth="1"/>
    <col min="7" max="7" width="17.5703125" style="4" hidden="1" customWidth="1"/>
    <col min="8" max="8" width="12.140625" customWidth="1"/>
    <col min="9" max="9" width="11" customWidth="1"/>
    <col min="10" max="10" width="15.42578125" customWidth="1"/>
  </cols>
  <sheetData>
    <row r="1" spans="1:10" ht="16.5" customHeight="1">
      <c r="A1" s="314" t="s">
        <v>9</v>
      </c>
      <c r="B1" s="316" t="s">
        <v>0</v>
      </c>
      <c r="C1" s="321" t="s">
        <v>79</v>
      </c>
      <c r="D1" s="321" t="s">
        <v>50</v>
      </c>
      <c r="E1" s="323" t="s">
        <v>51</v>
      </c>
      <c r="F1" s="318" t="s">
        <v>46</v>
      </c>
      <c r="G1" s="25" t="s">
        <v>1</v>
      </c>
    </row>
    <row r="2" spans="1:10" ht="83.25" customHeight="1">
      <c r="A2" s="315"/>
      <c r="B2" s="317"/>
      <c r="C2" s="322"/>
      <c r="D2" s="322"/>
      <c r="E2" s="324"/>
      <c r="F2" s="319"/>
      <c r="G2" s="18" t="s">
        <v>47</v>
      </c>
    </row>
    <row r="3" spans="1:10" ht="14.25" customHeight="1">
      <c r="A3" s="6">
        <v>0</v>
      </c>
      <c r="B3" s="7">
        <v>1</v>
      </c>
      <c r="C3" s="7"/>
      <c r="D3" s="7"/>
      <c r="E3" s="104"/>
      <c r="F3" s="8">
        <v>2</v>
      </c>
      <c r="G3" s="19">
        <v>3</v>
      </c>
    </row>
    <row r="4" spans="1:10" ht="25.5" customHeight="1" thickBot="1">
      <c r="A4" s="44">
        <v>73010</v>
      </c>
      <c r="B4" s="45" t="s">
        <v>3</v>
      </c>
      <c r="C4" s="86">
        <f>C5</f>
        <v>17889000</v>
      </c>
      <c r="D4" s="101">
        <f t="shared" ref="D4:E4" si="0">D5</f>
        <v>0</v>
      </c>
      <c r="E4" s="101">
        <f t="shared" si="0"/>
        <v>0</v>
      </c>
      <c r="F4" s="46">
        <f>F5</f>
        <v>17889000</v>
      </c>
      <c r="G4" s="47">
        <f>G5</f>
        <v>0</v>
      </c>
    </row>
    <row r="5" spans="1:10" ht="39" customHeight="1">
      <c r="A5" s="84" t="s">
        <v>10</v>
      </c>
      <c r="B5" s="29" t="s">
        <v>8</v>
      </c>
      <c r="C5" s="87">
        <f>SUM(C6:C7)</f>
        <v>17889000</v>
      </c>
      <c r="D5" s="87">
        <f t="shared" ref="D5:E5" si="1">SUM(D6:D7)</f>
        <v>0</v>
      </c>
      <c r="E5" s="105">
        <f t="shared" si="1"/>
        <v>0</v>
      </c>
      <c r="F5" s="9">
        <f>SUM(F6:F7)</f>
        <v>17889000</v>
      </c>
      <c r="G5" s="20"/>
      <c r="I5" s="3"/>
      <c r="J5" s="103"/>
    </row>
    <row r="6" spans="1:10" ht="36.75" customHeight="1">
      <c r="A6" s="85"/>
      <c r="B6" s="30" t="s">
        <v>42</v>
      </c>
      <c r="C6" s="88">
        <v>13959000</v>
      </c>
      <c r="D6" s="88"/>
      <c r="E6" s="106"/>
      <c r="F6" s="76">
        <f>C6+D6+E6</f>
        <v>13959000</v>
      </c>
      <c r="G6" s="21"/>
      <c r="I6" s="1"/>
    </row>
    <row r="7" spans="1:10" ht="38.25" customHeight="1" thickBot="1">
      <c r="A7" s="10"/>
      <c r="B7" s="31" t="s">
        <v>41</v>
      </c>
      <c r="C7" s="89">
        <v>3930000</v>
      </c>
      <c r="D7" s="89"/>
      <c r="E7" s="107"/>
      <c r="F7" s="77">
        <f>C7+D7+E7</f>
        <v>3930000</v>
      </c>
      <c r="G7" s="11"/>
      <c r="I7" s="1"/>
    </row>
    <row r="8" spans="1:10" ht="39" customHeight="1" thickBot="1">
      <c r="A8" s="34">
        <v>73011</v>
      </c>
      <c r="B8" s="36" t="s">
        <v>2</v>
      </c>
      <c r="C8" s="90">
        <f>SUM(C9:C13)</f>
        <v>35874000</v>
      </c>
      <c r="D8" s="90">
        <f t="shared" ref="D8:E8" si="2">SUM(D9:D13)</f>
        <v>0</v>
      </c>
      <c r="E8" s="108">
        <f t="shared" si="2"/>
        <v>0</v>
      </c>
      <c r="F8" s="42">
        <f>SUM(F9:F13)</f>
        <v>35874000</v>
      </c>
      <c r="G8" s="43"/>
    </row>
    <row r="9" spans="1:10" ht="41.25" customHeight="1">
      <c r="A9" s="79" t="s">
        <v>10</v>
      </c>
      <c r="B9" s="74" t="s">
        <v>8</v>
      </c>
      <c r="C9" s="91">
        <v>32677000</v>
      </c>
      <c r="D9" s="91"/>
      <c r="E9" s="109"/>
      <c r="F9" s="12">
        <f t="shared" ref="F9:F13" si="3">C9+D9+E9</f>
        <v>32677000</v>
      </c>
      <c r="G9" s="75"/>
      <c r="H9" s="48"/>
      <c r="I9" s="1"/>
    </row>
    <row r="10" spans="1:10" ht="51.75" hidden="1" customHeight="1">
      <c r="A10" s="33" t="s">
        <v>11</v>
      </c>
      <c r="B10" s="26" t="s">
        <v>48</v>
      </c>
      <c r="C10" s="92"/>
      <c r="D10" s="92"/>
      <c r="E10" s="110"/>
      <c r="F10" s="14">
        <f t="shared" si="3"/>
        <v>0</v>
      </c>
      <c r="G10" s="22"/>
    </row>
    <row r="11" spans="1:10" ht="64.5" customHeight="1">
      <c r="A11" s="33" t="s">
        <v>12</v>
      </c>
      <c r="B11" s="27" t="s">
        <v>49</v>
      </c>
      <c r="C11" s="93">
        <v>2800000</v>
      </c>
      <c r="D11" s="93"/>
      <c r="E11" s="111"/>
      <c r="F11" s="16">
        <f t="shared" si="3"/>
        <v>2800000</v>
      </c>
      <c r="G11" s="23"/>
    </row>
    <row r="12" spans="1:10" ht="57.75">
      <c r="A12" s="33" t="s">
        <v>13</v>
      </c>
      <c r="B12" s="163" t="s">
        <v>80</v>
      </c>
      <c r="C12" s="93">
        <v>305000</v>
      </c>
      <c r="D12" s="93"/>
      <c r="E12" s="111"/>
      <c r="F12" s="16">
        <f t="shared" si="3"/>
        <v>305000</v>
      </c>
      <c r="G12" s="51"/>
    </row>
    <row r="13" spans="1:10" ht="58.5" thickBot="1">
      <c r="A13" s="15" t="s">
        <v>82</v>
      </c>
      <c r="B13" s="163" t="s">
        <v>81</v>
      </c>
      <c r="C13" s="94">
        <v>92000</v>
      </c>
      <c r="D13" s="94"/>
      <c r="E13" s="112"/>
      <c r="F13" s="50">
        <f t="shared" si="3"/>
        <v>92000</v>
      </c>
      <c r="G13" s="51"/>
    </row>
    <row r="14" spans="1:10" ht="26.25" customHeight="1" thickBot="1">
      <c r="A14" s="34">
        <v>73095</v>
      </c>
      <c r="B14" s="35" t="s">
        <v>4</v>
      </c>
      <c r="C14" s="95">
        <f>C15+C20+C21</f>
        <v>27800000</v>
      </c>
      <c r="D14" s="95">
        <f>D15+D20+D21</f>
        <v>0</v>
      </c>
      <c r="E14" s="95">
        <f>E15+E20+E21</f>
        <v>0</v>
      </c>
      <c r="F14" s="40">
        <f>F15+F20+F21</f>
        <v>27800000</v>
      </c>
      <c r="G14" s="41">
        <f>G15+G21</f>
        <v>0</v>
      </c>
    </row>
    <row r="15" spans="1:10" ht="30.75" customHeight="1">
      <c r="A15" s="282" t="s">
        <v>10</v>
      </c>
      <c r="B15" s="29" t="s">
        <v>8</v>
      </c>
      <c r="C15" s="91">
        <f>SUM(C16:C19)</f>
        <v>27150000</v>
      </c>
      <c r="D15" s="91">
        <f>SUM(D16:D19)</f>
        <v>0</v>
      </c>
      <c r="E15" s="91">
        <f>SUM(E16:E19)</f>
        <v>0</v>
      </c>
      <c r="F15" s="12">
        <f>SUM(F16:F19)</f>
        <v>27150000</v>
      </c>
      <c r="G15" s="21"/>
      <c r="I15" s="1"/>
      <c r="J15" s="1"/>
    </row>
    <row r="16" spans="1:10" s="3" customFormat="1" ht="19.5" customHeight="1">
      <c r="A16" s="283"/>
      <c r="B16" s="28" t="s">
        <v>5</v>
      </c>
      <c r="C16" s="96">
        <v>19846000</v>
      </c>
      <c r="D16" s="96"/>
      <c r="E16" s="5"/>
      <c r="F16" s="32">
        <f t="shared" ref="F16:F21" si="4">C16+D16+E16</f>
        <v>19846000</v>
      </c>
      <c r="G16" s="32"/>
      <c r="H16" s="2"/>
      <c r="I16" s="2"/>
    </row>
    <row r="17" spans="1:10" s="3" customFormat="1" ht="19.5" customHeight="1">
      <c r="A17" s="283"/>
      <c r="B17" s="28" t="s">
        <v>6</v>
      </c>
      <c r="C17" s="49">
        <v>3470000</v>
      </c>
      <c r="D17" s="49"/>
      <c r="E17" s="5"/>
      <c r="F17" s="13">
        <f t="shared" si="4"/>
        <v>3470000</v>
      </c>
      <c r="G17" s="13"/>
      <c r="I17" s="2"/>
    </row>
    <row r="18" spans="1:10" s="3" customFormat="1" ht="38.25" customHeight="1">
      <c r="A18" s="283"/>
      <c r="B18" s="82" t="s">
        <v>43</v>
      </c>
      <c r="C18" s="97">
        <v>1230000</v>
      </c>
      <c r="D18" s="102"/>
      <c r="E18" s="113"/>
      <c r="F18" s="78">
        <f t="shared" si="4"/>
        <v>1230000</v>
      </c>
      <c r="G18" s="13"/>
      <c r="I18" s="2"/>
    </row>
    <row r="19" spans="1:10" s="3" customFormat="1" ht="19.5" customHeight="1">
      <c r="A19" s="284"/>
      <c r="B19" s="28" t="s">
        <v>39</v>
      </c>
      <c r="C19" s="49">
        <v>2604000</v>
      </c>
      <c r="D19" s="49"/>
      <c r="E19" s="5"/>
      <c r="F19" s="13">
        <f t="shared" si="4"/>
        <v>2604000</v>
      </c>
      <c r="G19" s="13"/>
      <c r="I19" s="2"/>
    </row>
    <row r="20" spans="1:10" s="3" customFormat="1" ht="38.25" customHeight="1">
      <c r="A20" s="85" t="s">
        <v>44</v>
      </c>
      <c r="B20" s="83" t="s">
        <v>45</v>
      </c>
      <c r="C20" s="98">
        <v>250000</v>
      </c>
      <c r="D20" s="98"/>
      <c r="E20" s="114"/>
      <c r="F20" s="81">
        <f t="shared" si="4"/>
        <v>250000</v>
      </c>
      <c r="G20" s="80"/>
      <c r="I20" s="2"/>
    </row>
    <row r="21" spans="1:10" ht="52.5" customHeight="1" thickBot="1">
      <c r="A21" s="33" t="s">
        <v>11</v>
      </c>
      <c r="B21" s="170" t="s">
        <v>38</v>
      </c>
      <c r="C21" s="99">
        <v>400000</v>
      </c>
      <c r="D21" s="99"/>
      <c r="E21" s="115"/>
      <c r="F21" s="17">
        <f t="shared" si="4"/>
        <v>400000</v>
      </c>
      <c r="G21" s="24"/>
      <c r="H21" s="1"/>
    </row>
    <row r="22" spans="1:10" ht="39.75" customHeight="1" thickBot="1">
      <c r="A22" s="37"/>
      <c r="B22" s="38" t="s">
        <v>7</v>
      </c>
      <c r="C22" s="100">
        <f>C4+C8+C14</f>
        <v>81563000</v>
      </c>
      <c r="D22" s="100">
        <f>D4+D8+D14</f>
        <v>0</v>
      </c>
      <c r="E22" s="100">
        <f>E4+E8+E14</f>
        <v>0</v>
      </c>
      <c r="F22" s="39">
        <f>F4+F8+F14</f>
        <v>81563000</v>
      </c>
      <c r="G22" s="39">
        <f>G4+G8+G14</f>
        <v>0</v>
      </c>
      <c r="J22" s="1"/>
    </row>
    <row r="23" spans="1:10" ht="38.25" customHeight="1">
      <c r="A23" s="320"/>
      <c r="B23" s="320"/>
      <c r="C23" s="320"/>
      <c r="D23" s="320"/>
      <c r="E23" s="320"/>
      <c r="F23" s="320"/>
    </row>
  </sheetData>
  <mergeCells count="8">
    <mergeCell ref="A1:A2"/>
    <mergeCell ref="B1:B2"/>
    <mergeCell ref="F1:F2"/>
    <mergeCell ref="A15:A19"/>
    <mergeCell ref="A23:F23"/>
    <mergeCell ref="C1:C2"/>
    <mergeCell ref="E1:E2"/>
    <mergeCell ref="D1:D2"/>
  </mergeCells>
  <printOptions horizontalCentered="1"/>
  <pageMargins left="0.70866141732283472" right="0.70866141732283472" top="0.74803149606299213" bottom="0.74803149606299213" header="0.31496062992125984" footer="0.31496062992125984"/>
  <pageSetup paperSize="9" scale="68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FFFF00"/>
    <pageSetUpPr fitToPage="1"/>
  </sheetPr>
  <dimension ref="A1:J27"/>
  <sheetViews>
    <sheetView topLeftCell="B1" workbookViewId="0">
      <selection activeCell="H7" sqref="H7"/>
    </sheetView>
  </sheetViews>
  <sheetFormatPr defaultColWidth="9.140625" defaultRowHeight="15"/>
  <cols>
    <col min="1" max="3" width="12" style="117" customWidth="1"/>
    <col min="4" max="4" width="12.5703125" style="117" customWidth="1"/>
    <col min="5" max="5" width="10.85546875" style="117" customWidth="1"/>
    <col min="6" max="6" width="9.5703125" style="117" customWidth="1"/>
    <col min="7" max="7" width="67.5703125" style="117" customWidth="1"/>
    <col min="8" max="8" width="14.85546875" style="117" customWidth="1"/>
    <col min="9" max="9" width="14.28515625" style="128" customWidth="1"/>
    <col min="10" max="10" width="12.7109375" style="117" bestFit="1" customWidth="1"/>
    <col min="11" max="16384" width="9.140625" style="117"/>
  </cols>
  <sheetData>
    <row r="1" spans="1:10" s="116" customFormat="1" ht="32.25" customHeight="1" thickBot="1">
      <c r="A1" s="325" t="s">
        <v>83</v>
      </c>
      <c r="B1" s="325"/>
      <c r="C1" s="325"/>
      <c r="D1" s="325"/>
      <c r="E1" s="325"/>
      <c r="F1" s="325"/>
      <c r="G1" s="325"/>
      <c r="H1" s="325"/>
      <c r="I1" s="127"/>
    </row>
    <row r="2" spans="1:10" s="118" customFormat="1" ht="58.5" customHeight="1">
      <c r="A2" s="160" t="s">
        <v>52</v>
      </c>
      <c r="B2" s="161" t="s">
        <v>53</v>
      </c>
      <c r="C2" s="161" t="s">
        <v>54</v>
      </c>
      <c r="D2" s="161" t="s">
        <v>78</v>
      </c>
      <c r="E2" s="162" t="s">
        <v>70</v>
      </c>
      <c r="F2" s="135" t="s">
        <v>69</v>
      </c>
      <c r="G2" s="134" t="s">
        <v>55</v>
      </c>
      <c r="H2" s="134" t="s">
        <v>84</v>
      </c>
      <c r="I2" s="142" t="s">
        <v>85</v>
      </c>
    </row>
    <row r="3" spans="1:10" s="116" customFormat="1" ht="44.25" customHeight="1">
      <c r="A3" s="136" t="s">
        <v>56</v>
      </c>
      <c r="B3" s="119"/>
      <c r="C3" s="119"/>
      <c r="D3" s="119"/>
      <c r="E3" s="140"/>
      <c r="F3" s="140"/>
      <c r="G3" s="120" t="s">
        <v>57</v>
      </c>
      <c r="H3" s="121">
        <f>H4</f>
        <v>81563</v>
      </c>
      <c r="I3" s="141"/>
    </row>
    <row r="4" spans="1:10" s="116" customFormat="1" ht="25.5" customHeight="1">
      <c r="A4" s="137"/>
      <c r="B4" s="122" t="s">
        <v>58</v>
      </c>
      <c r="C4" s="122"/>
      <c r="D4" s="122"/>
      <c r="E4" s="126"/>
      <c r="F4" s="126"/>
      <c r="G4" s="123" t="s">
        <v>59</v>
      </c>
      <c r="H4" s="124">
        <f>H5</f>
        <v>81563</v>
      </c>
      <c r="I4" s="143" t="e">
        <f>I5</f>
        <v>#REF!</v>
      </c>
      <c r="J4" s="164"/>
    </row>
    <row r="5" spans="1:10" s="116" customFormat="1" ht="25.5" customHeight="1">
      <c r="A5" s="137"/>
      <c r="B5" s="122"/>
      <c r="C5" s="122" t="s">
        <v>60</v>
      </c>
      <c r="D5" s="122"/>
      <c r="E5" s="126"/>
      <c r="F5" s="126"/>
      <c r="G5" s="123" t="s">
        <v>88</v>
      </c>
      <c r="H5" s="124">
        <f>SUM(H6:H18)</f>
        <v>81563</v>
      </c>
      <c r="I5" s="143" t="e">
        <f>I6+I7+I18</f>
        <v>#REF!</v>
      </c>
      <c r="J5" s="164"/>
    </row>
    <row r="6" spans="1:10" s="159" customFormat="1" ht="38.25" customHeight="1">
      <c r="A6" s="153"/>
      <c r="B6" s="154"/>
      <c r="C6" s="154"/>
      <c r="D6" s="155" t="s">
        <v>61</v>
      </c>
      <c r="E6" s="125">
        <v>73010</v>
      </c>
      <c r="F6" s="125">
        <v>2570</v>
      </c>
      <c r="G6" s="156" t="s">
        <v>62</v>
      </c>
      <c r="H6" s="157">
        <v>17889</v>
      </c>
      <c r="I6" s="158" t="e">
        <f>#REF!/1000</f>
        <v>#REF!</v>
      </c>
      <c r="J6" s="165"/>
    </row>
    <row r="7" spans="1:10" s="159" customFormat="1" ht="39.75" customHeight="1">
      <c r="A7" s="153"/>
      <c r="B7" s="154"/>
      <c r="C7" s="154"/>
      <c r="D7" s="155" t="s">
        <v>63</v>
      </c>
      <c r="E7" s="125"/>
      <c r="F7" s="125"/>
      <c r="G7" s="156" t="s">
        <v>64</v>
      </c>
      <c r="H7" s="157">
        <v>48732</v>
      </c>
      <c r="I7" s="158" t="e">
        <f>SUM(I8:I17)</f>
        <v>#REF!</v>
      </c>
      <c r="J7" s="168" t="e">
        <f>I7-H7</f>
        <v>#REF!</v>
      </c>
    </row>
    <row r="8" spans="1:10" s="133" customFormat="1">
      <c r="A8" s="138"/>
      <c r="B8" s="129"/>
      <c r="C8" s="129"/>
      <c r="D8" s="130"/>
      <c r="E8" s="126">
        <v>73011</v>
      </c>
      <c r="F8" s="126">
        <v>2570</v>
      </c>
      <c r="G8" s="131" t="s">
        <v>75</v>
      </c>
      <c r="H8" s="132"/>
      <c r="I8" s="144" t="e">
        <f>(#REF!-#REF!)/1000</f>
        <v>#REF!</v>
      </c>
      <c r="J8" s="166"/>
    </row>
    <row r="9" spans="1:10" s="133" customFormat="1">
      <c r="A9" s="138"/>
      <c r="B9" s="129"/>
      <c r="C9" s="129"/>
      <c r="D9" s="130"/>
      <c r="E9" s="126">
        <v>73011</v>
      </c>
      <c r="F9" s="126">
        <v>2570</v>
      </c>
      <c r="G9" s="131" t="s">
        <v>86</v>
      </c>
      <c r="H9" s="132"/>
      <c r="I9" s="144"/>
      <c r="J9" s="167"/>
    </row>
    <row r="10" spans="1:10" s="133" customFormat="1">
      <c r="A10" s="138"/>
      <c r="B10" s="129"/>
      <c r="C10" s="129"/>
      <c r="D10" s="130"/>
      <c r="E10" s="126">
        <v>73011</v>
      </c>
      <c r="F10" s="126">
        <v>6220</v>
      </c>
      <c r="G10" s="131" t="s">
        <v>75</v>
      </c>
      <c r="H10" s="132"/>
      <c r="I10" s="144" t="e">
        <f>(#REF!-#REF!)/1000</f>
        <v>#REF!</v>
      </c>
      <c r="J10" s="166"/>
    </row>
    <row r="11" spans="1:10" s="133" customFormat="1">
      <c r="A11" s="138"/>
      <c r="B11" s="129"/>
      <c r="C11" s="129"/>
      <c r="D11" s="130"/>
      <c r="E11" s="126">
        <v>73011</v>
      </c>
      <c r="F11" s="126">
        <v>6560</v>
      </c>
      <c r="G11" s="131" t="s">
        <v>75</v>
      </c>
      <c r="H11" s="132"/>
      <c r="I11" s="144" t="e">
        <f>(#REF!-#REF!)/1000</f>
        <v>#REF!</v>
      </c>
      <c r="J11" s="166"/>
    </row>
    <row r="12" spans="1:10" s="133" customFormat="1">
      <c r="A12" s="138"/>
      <c r="B12" s="129"/>
      <c r="C12" s="129"/>
      <c r="D12" s="130"/>
      <c r="E12" s="126">
        <v>73011</v>
      </c>
      <c r="F12" s="126">
        <v>2009</v>
      </c>
      <c r="G12" s="131" t="s">
        <v>87</v>
      </c>
      <c r="H12" s="132"/>
      <c r="I12" s="144" t="e">
        <f>#REF!/1000</f>
        <v>#REF!</v>
      </c>
      <c r="J12" s="166"/>
    </row>
    <row r="13" spans="1:10" s="133" customFormat="1">
      <c r="A13" s="138"/>
      <c r="B13" s="129"/>
      <c r="C13" s="129"/>
      <c r="D13" s="130"/>
      <c r="E13" s="126">
        <v>73011</v>
      </c>
      <c r="F13" s="126">
        <v>6209</v>
      </c>
      <c r="G13" s="131" t="s">
        <v>87</v>
      </c>
      <c r="H13" s="132"/>
      <c r="I13" s="144" t="e">
        <f>#REF!/1000</f>
        <v>#REF!</v>
      </c>
      <c r="J13" s="166"/>
    </row>
    <row r="14" spans="1:10" s="133" customFormat="1">
      <c r="A14" s="138"/>
      <c r="B14" s="129"/>
      <c r="C14" s="129"/>
      <c r="D14" s="130"/>
      <c r="E14" s="126">
        <v>73095</v>
      </c>
      <c r="F14" s="126">
        <v>2570</v>
      </c>
      <c r="G14" s="131" t="s">
        <v>76</v>
      </c>
      <c r="H14" s="132"/>
      <c r="I14" s="144" t="e">
        <f>#REF!/1000</f>
        <v>#REF!</v>
      </c>
      <c r="J14" s="166"/>
    </row>
    <row r="15" spans="1:10" s="133" customFormat="1">
      <c r="A15" s="138"/>
      <c r="B15" s="129"/>
      <c r="C15" s="129"/>
      <c r="D15" s="130"/>
      <c r="E15" s="126">
        <v>73095</v>
      </c>
      <c r="F15" s="126">
        <v>2570</v>
      </c>
      <c r="G15" s="131" t="s">
        <v>74</v>
      </c>
      <c r="H15" s="132"/>
      <c r="I15" s="144" t="e">
        <f>#REF!/1000</f>
        <v>#REF!</v>
      </c>
      <c r="J15" s="166"/>
    </row>
    <row r="16" spans="1:10" s="133" customFormat="1">
      <c r="A16" s="138"/>
      <c r="B16" s="129"/>
      <c r="C16" s="129"/>
      <c r="D16" s="130"/>
      <c r="E16" s="126">
        <v>73095</v>
      </c>
      <c r="F16" s="126">
        <v>2800</v>
      </c>
      <c r="G16" s="131" t="s">
        <v>77</v>
      </c>
      <c r="H16" s="132"/>
      <c r="I16" s="144" t="e">
        <f>#REF!/1000</f>
        <v>#REF!</v>
      </c>
      <c r="J16" s="166"/>
    </row>
    <row r="17" spans="1:10" s="133" customFormat="1">
      <c r="A17" s="138"/>
      <c r="B17" s="129"/>
      <c r="C17" s="129"/>
      <c r="D17" s="130"/>
      <c r="E17" s="126">
        <v>73095</v>
      </c>
      <c r="F17" s="126">
        <v>6560</v>
      </c>
      <c r="G17" s="131" t="s">
        <v>76</v>
      </c>
      <c r="H17" s="132"/>
      <c r="I17" s="144" t="e">
        <f>#REF!/1000</f>
        <v>#REF!</v>
      </c>
      <c r="J17" s="166"/>
    </row>
    <row r="18" spans="1:10" s="152" customFormat="1" ht="40.5" customHeight="1">
      <c r="A18" s="33"/>
      <c r="B18" s="146"/>
      <c r="C18" s="146"/>
      <c r="D18" s="147" t="s">
        <v>65</v>
      </c>
      <c r="E18" s="148"/>
      <c r="F18" s="148"/>
      <c r="G18" s="149" t="s">
        <v>66</v>
      </c>
      <c r="H18" s="150">
        <v>14942</v>
      </c>
      <c r="I18" s="151" t="e">
        <f>SUM(I19:I24)</f>
        <v>#REF!</v>
      </c>
      <c r="J18" s="169" t="e">
        <f>I18-H18</f>
        <v>#REF!</v>
      </c>
    </row>
    <row r="19" spans="1:10" s="133" customFormat="1">
      <c r="A19" s="138"/>
      <c r="B19" s="129"/>
      <c r="C19" s="129"/>
      <c r="D19" s="130"/>
      <c r="E19" s="126">
        <v>73011</v>
      </c>
      <c r="F19" s="126">
        <v>2570</v>
      </c>
      <c r="G19" s="131" t="s">
        <v>73</v>
      </c>
      <c r="H19" s="132"/>
      <c r="I19" s="144" t="e">
        <f>#REF!/1000</f>
        <v>#REF!</v>
      </c>
      <c r="J19" s="166"/>
    </row>
    <row r="20" spans="1:10" s="133" customFormat="1">
      <c r="A20" s="138"/>
      <c r="B20" s="129"/>
      <c r="C20" s="129"/>
      <c r="D20" s="130"/>
      <c r="E20" s="126">
        <v>73011</v>
      </c>
      <c r="F20" s="126">
        <v>2570</v>
      </c>
      <c r="G20" s="131" t="s">
        <v>86</v>
      </c>
      <c r="H20" s="132"/>
      <c r="I20" s="144"/>
      <c r="J20" s="167"/>
    </row>
    <row r="21" spans="1:10" s="133" customFormat="1">
      <c r="A21" s="138"/>
      <c r="B21" s="129"/>
      <c r="C21" s="129"/>
      <c r="D21" s="130"/>
      <c r="E21" s="126">
        <v>73011</v>
      </c>
      <c r="F21" s="126">
        <v>6220</v>
      </c>
      <c r="G21" s="131" t="s">
        <v>73</v>
      </c>
      <c r="H21" s="132"/>
      <c r="I21" s="144" t="e">
        <f>#REF!/1000</f>
        <v>#REF!</v>
      </c>
      <c r="J21" s="167"/>
    </row>
    <row r="22" spans="1:10" s="133" customFormat="1">
      <c r="A22" s="138"/>
      <c r="B22" s="129"/>
      <c r="C22" s="129"/>
      <c r="D22" s="130"/>
      <c r="E22" s="126">
        <v>73011</v>
      </c>
      <c r="F22" s="126">
        <v>6560</v>
      </c>
      <c r="G22" s="131" t="s">
        <v>73</v>
      </c>
      <c r="H22" s="132"/>
      <c r="I22" s="144" t="e">
        <f>#REF!/1000</f>
        <v>#REF!</v>
      </c>
      <c r="J22" s="166"/>
    </row>
    <row r="23" spans="1:10" s="133" customFormat="1">
      <c r="A23" s="138"/>
      <c r="B23" s="129"/>
      <c r="C23" s="129"/>
      <c r="D23" s="130"/>
      <c r="E23" s="126">
        <v>73095</v>
      </c>
      <c r="F23" s="126">
        <v>2570</v>
      </c>
      <c r="G23" s="131" t="s">
        <v>71</v>
      </c>
      <c r="H23" s="132"/>
      <c r="I23" s="144" t="e">
        <f>#REF!/1000</f>
        <v>#REF!</v>
      </c>
    </row>
    <row r="24" spans="1:10" s="133" customFormat="1">
      <c r="A24" s="138"/>
      <c r="B24" s="129"/>
      <c r="C24" s="129"/>
      <c r="D24" s="130"/>
      <c r="E24" s="126">
        <v>73095</v>
      </c>
      <c r="F24" s="126">
        <v>2570</v>
      </c>
      <c r="G24" s="131" t="s">
        <v>72</v>
      </c>
      <c r="H24" s="132"/>
      <c r="I24" s="144" t="e">
        <f>#REF!/1000</f>
        <v>#REF!</v>
      </c>
    </row>
    <row r="25" spans="1:10" ht="34.5" customHeight="1" thickBot="1">
      <c r="A25" s="326" t="s">
        <v>67</v>
      </c>
      <c r="B25" s="327"/>
      <c r="C25" s="327"/>
      <c r="D25" s="327"/>
      <c r="E25" s="327"/>
      <c r="F25" s="327"/>
      <c r="G25" s="327"/>
      <c r="H25" s="139">
        <f>H3</f>
        <v>81563</v>
      </c>
      <c r="I25" s="145" t="e">
        <f>I6+I7+I18</f>
        <v>#REF!</v>
      </c>
    </row>
    <row r="27" spans="1:10">
      <c r="A27" s="328" t="s">
        <v>68</v>
      </c>
      <c r="B27" s="328"/>
      <c r="C27" s="328"/>
      <c r="D27" s="328"/>
      <c r="E27" s="328"/>
      <c r="F27" s="328"/>
      <c r="G27" s="328"/>
      <c r="H27" s="328"/>
    </row>
  </sheetData>
  <mergeCells count="3">
    <mergeCell ref="A1:H1"/>
    <mergeCell ref="A25:G25"/>
    <mergeCell ref="A27:H27"/>
  </mergeCells>
  <printOptions horizontalCentered="1"/>
  <pageMargins left="0.70866141732283472" right="0.51181102362204722" top="0.74803149606299213" bottom="0.74803149606299213" header="0.31496062992125984" footer="0.31496062992125984"/>
  <pageSetup paperSize="9" scale="8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6</vt:i4>
      </vt:variant>
      <vt:variant>
        <vt:lpstr>Nazwane zakresy</vt:lpstr>
      </vt:variant>
      <vt:variant>
        <vt:i4>8</vt:i4>
      </vt:variant>
    </vt:vector>
  </HeadingPairs>
  <TitlesOfParts>
    <vt:vector size="14" baseType="lpstr">
      <vt:lpstr>Załącznik nr 1a </vt:lpstr>
      <vt:lpstr>Załacznik nr 1</vt:lpstr>
      <vt:lpstr>Załącznik nr 2</vt:lpstr>
      <vt:lpstr>Załącznik nr 3</vt:lpstr>
      <vt:lpstr>Zał nr 1 pomocniczy</vt:lpstr>
      <vt:lpstr>zadaniowy</vt:lpstr>
      <vt:lpstr>'Załącznik nr 3'!_ftn1</vt:lpstr>
      <vt:lpstr>'Załącznik nr 3'!_ftnref1</vt:lpstr>
      <vt:lpstr>zadaniowy!Obszar_wydruku</vt:lpstr>
      <vt:lpstr>'Zał nr 1 pomocniczy'!Obszar_wydruku</vt:lpstr>
      <vt:lpstr>'Załacznik nr 1'!Obszar_wydruku</vt:lpstr>
      <vt:lpstr>'Załącznik nr 1a '!Obszar_wydruku</vt:lpstr>
      <vt:lpstr>'Załącznik nr 2'!Obszar_wydruku</vt:lpstr>
      <vt:lpstr>'Załącznik nr 3'!Obszar_wydruku</vt:lpstr>
    </vt:vector>
  </TitlesOfParts>
  <Company>Kancelaria PAN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Teresa Kaszyńska</dc:creator>
  <cp:lastModifiedBy>Kowalczyk Marta</cp:lastModifiedBy>
  <cp:lastPrinted>2022-01-05T07:33:51Z</cp:lastPrinted>
  <dcterms:created xsi:type="dcterms:W3CDTF">2004-03-15T09:27:32Z</dcterms:created>
  <dcterms:modified xsi:type="dcterms:W3CDTF">2022-01-14T14:02:52Z</dcterms:modified>
  <cp:contentStatus/>
</cp:coreProperties>
</file>