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ZespolKorporacji/Shared Documents/GP Ela/PREZYDIUM PAN/2021/7_21.09.2021/uchwały WORD/"/>
    </mc:Choice>
  </mc:AlternateContent>
  <xr:revisionPtr revIDLastSave="0" documentId="14_{45A1B1D5-B790-4228-81E5-89B9D552B019}" xr6:coauthVersionLast="47" xr6:coauthVersionMax="47" xr10:uidLastSave="{00000000-0000-0000-0000-000000000000}"/>
  <bookViews>
    <workbookView xWindow="390" yWindow="390" windowWidth="21390" windowHeight="11385" xr2:uid="{00000000-000D-0000-FFFF-FFFF00000000}"/>
  </bookViews>
  <sheets>
    <sheet name="Załącznik nr 1" sheetId="1" r:id="rId1"/>
    <sheet name="Załącznik nr 2" sheetId="4" r:id="rId2"/>
    <sheet name="Załącznik nr 3" sheetId="5" r:id="rId3"/>
    <sheet name="Załącznik nr 4a" sheetId="7" state="hidden" r:id="rId4"/>
    <sheet name="Załącznik nr 4" sheetId="9" r:id="rId5"/>
    <sheet name="Załącznik nr 5" sheetId="6" r:id="rId6"/>
  </sheets>
  <definedNames>
    <definedName name="_xlnm.Print_Area" localSheetId="0">'Załącznik nr 1'!$A$1:$I$13</definedName>
    <definedName name="_xlnm.Print_Area" localSheetId="1">'Załącznik nr 2'!$A$1:$E$6</definedName>
    <definedName name="_xlnm.Print_Area" localSheetId="2">'Załącznik nr 3'!$A$1:$E$5</definedName>
    <definedName name="_xlnm.Print_Area" localSheetId="4">'Załącznik nr 4'!$A$1:$E$6</definedName>
    <definedName name="_xlnm.Print_Area" localSheetId="3">'Załącznik nr 4a'!$A$1:$E$6</definedName>
    <definedName name="_xlnm.Print_Area" localSheetId="5">'Załącznik nr 5'!$A$1:$F$15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I5" i="1"/>
  <c r="F6" i="6"/>
  <c r="H5" i="1" l="1"/>
  <c r="F5" i="1"/>
  <c r="I9" i="1"/>
  <c r="H9" i="1"/>
  <c r="G9" i="1"/>
  <c r="F9" i="1"/>
  <c r="E8" i="1"/>
  <c r="E9" i="1" l="1"/>
  <c r="E6" i="1"/>
  <c r="E7" i="1" l="1"/>
  <c r="E5" i="1" s="1"/>
  <c r="F5" i="6" l="1"/>
  <c r="F4" i="6" s="1"/>
  <c r="F3" i="6" s="1"/>
  <c r="F13" i="6" s="1"/>
  <c r="E3" i="5" l="1"/>
  <c r="E3" i="4"/>
  <c r="F4" i="1"/>
  <c r="H4" i="1" l="1"/>
  <c r="E4" i="1"/>
</calcChain>
</file>

<file path=xl/sharedStrings.xml><?xml version="1.0" encoding="utf-8"?>
<sst xmlns="http://schemas.openxmlformats.org/spreadsheetml/2006/main" count="85" uniqueCount="62">
  <si>
    <t>Część</t>
  </si>
  <si>
    <t>Dział</t>
  </si>
  <si>
    <t>Rozdział</t>
  </si>
  <si>
    <t>Treść</t>
  </si>
  <si>
    <t>z tego:</t>
  </si>
  <si>
    <t>Wydatki majątkowe</t>
  </si>
  <si>
    <t>Polska Akademia Nauk</t>
  </si>
  <si>
    <t>Działalność organów i korporacji uczonych Polskiej Akademii Nauk</t>
  </si>
  <si>
    <t>Kancelaria PAN</t>
  </si>
  <si>
    <t xml:space="preserve">Polska Akademia Nauk - działalność pomocniczych jednostek naukowych i innych jednostek organizacyjnych </t>
  </si>
  <si>
    <t>Polska Akademia Nauk - pozostała działalność</t>
  </si>
  <si>
    <t>Działanie</t>
  </si>
  <si>
    <t>Podzadanie</t>
  </si>
  <si>
    <t>Zadanie</t>
  </si>
  <si>
    <t>10.1.</t>
  </si>
  <si>
    <t>10.1.3.1</t>
  </si>
  <si>
    <t>10.1.3.1.1</t>
  </si>
  <si>
    <t>10.1.3.1.2</t>
  </si>
  <si>
    <t>10.1.3.1.3</t>
  </si>
  <si>
    <t>Działalność Kancelarii i krajowych jednostek organizacyjnych Polskiej Akademii Nauk</t>
  </si>
  <si>
    <t>Wspieranie aktywności Polskiej Akademii Nauk na forum międzynarodowym</t>
  </si>
  <si>
    <t xml:space="preserve">Polska Akademia Nauk - działalność organów 
i korporacji uczonych </t>
  </si>
  <si>
    <t>Nazwa Programów Operacyjnych</t>
  </si>
  <si>
    <t>Kwota dotacji celowej na współfinansowanie
(w tys. zł)</t>
  </si>
  <si>
    <t>Działalność Polskiej Akademii Nauk</t>
  </si>
  <si>
    <t xml:space="preserve">Współfinansowanie projektów realizowanych z udziałem środków Unii Europejskiej </t>
  </si>
  <si>
    <t>Poddziałanie *)</t>
  </si>
  <si>
    <r>
      <t xml:space="preserve">1) w ramach POIŚ </t>
    </r>
    <r>
      <rPr>
        <b/>
        <sz val="12"/>
        <color theme="1"/>
        <rFont val="Arial"/>
        <family val="2"/>
        <charset val="238"/>
      </rPr>
      <t xml:space="preserve">Ogród Botaniczny Centrum Zachowania Różnorodności Biologicznej w Powsinie realizuje od 2018 roku projekt pt. </t>
    </r>
    <r>
      <rPr>
        <b/>
        <i/>
        <sz val="12"/>
        <color theme="1"/>
        <rFont val="Arial"/>
        <family val="2"/>
        <charset val="238"/>
      </rPr>
      <t xml:space="preserve">”FlorIntegral – zintegrowana ochrona in situ i ex situ rzadkich, zagrożonych i priorytetowych gatunków flory na terenie Polski” </t>
    </r>
    <r>
      <rPr>
        <sz val="12"/>
        <color theme="1"/>
        <rFont val="Arial"/>
        <family val="2"/>
        <charset val="238"/>
      </rPr>
      <t>zakwalifikowany do</t>
    </r>
    <r>
      <rPr>
        <b/>
        <sz val="12"/>
        <color theme="1"/>
        <rFont val="Arial"/>
        <family val="2"/>
        <charset val="238"/>
      </rPr>
      <t xml:space="preserve"> </t>
    </r>
    <r>
      <rPr>
        <sz val="12"/>
        <color theme="1"/>
        <rFont val="Arial"/>
        <family val="2"/>
        <charset val="238"/>
      </rPr>
      <t>Osi priorytetowej: II Ochrona środowiska, w tym adaptacja do zmian klimatu, Działania: 2.4 Ochrona przyrody i edukacja ekologiczna; Typu projektu 2.4.1 Ochrona in-situ lub ex-situ zagrożonych gatunków i siedlisk przyrodniczych; Podtypu projektu 2.4.1a Działania o charakterze dobrych praktyk, związane z ochroną zagrożonych gatunków i siedlisk przyrodniczych.</t>
    </r>
  </si>
  <si>
    <t>Obrona narodowa</t>
  </si>
  <si>
    <t>Pozostałe wydatki obronne</t>
  </si>
  <si>
    <t>Wydatki 
bieżące jednostek budżetowych</t>
  </si>
  <si>
    <t>Działalność pomocniczych jednostek naukowych i innych jednostek organizacyjnych Polskiej Akademii Nauk</t>
  </si>
  <si>
    <t>Zarządzanie systemem szkolnictwa wyższego i nauki</t>
  </si>
  <si>
    <t>Upowszechnianie, promocja oraz popularyzacja szkolnictwa wyższego i nauki</t>
  </si>
  <si>
    <t>11.4.W</t>
  </si>
  <si>
    <t xml:space="preserve">Gotowość struktur administracyjno-gospodarczych kraju do obrony państwa </t>
  </si>
  <si>
    <t>11.4.2.W</t>
  </si>
  <si>
    <t>Pozamilitarne przygotowania obronne</t>
  </si>
  <si>
    <t>11.4.2.4.W</t>
  </si>
  <si>
    <t>Szkolenie obronne administracji publicznej i przedsiębiorców</t>
  </si>
  <si>
    <t>11.4.2.4.1.</t>
  </si>
  <si>
    <t>10.1.3.</t>
  </si>
  <si>
    <t>POLSKA AKADEMIA NAUK **)</t>
  </si>
  <si>
    <t xml:space="preserve">Szkolnictwo wyższe i nauka </t>
  </si>
  <si>
    <r>
      <t xml:space="preserve">Podział dotacji </t>
    </r>
    <r>
      <rPr>
        <b/>
        <sz val="14"/>
        <color rgb="FF0070C0"/>
        <rFont val="Arial"/>
        <family val="2"/>
        <charset val="238"/>
      </rPr>
      <t>celowej na inwestycje</t>
    </r>
    <r>
      <rPr>
        <b/>
        <sz val="14"/>
        <color theme="1"/>
        <rFont val="Arial"/>
        <family val="2"/>
        <charset val="238"/>
      </rPr>
      <t xml:space="preserve"> - na jednostki (grupy jednostek)</t>
    </r>
  </si>
  <si>
    <r>
      <t>Podział dotacji</t>
    </r>
    <r>
      <rPr>
        <b/>
        <sz val="14"/>
        <color rgb="FF0070C0"/>
        <rFont val="Arial"/>
        <family val="2"/>
        <charset val="238"/>
      </rPr>
      <t xml:space="preserve"> podmiotowej </t>
    </r>
    <r>
      <rPr>
        <b/>
        <sz val="14"/>
        <color theme="1"/>
        <rFont val="Arial"/>
        <family val="2"/>
        <charset val="238"/>
      </rPr>
      <t>na jednostki (grupy jednostek)</t>
    </r>
  </si>
  <si>
    <t>Kwota dotacji 
(w tys. zł)</t>
  </si>
  <si>
    <r>
      <t xml:space="preserve">RAZEM wydatki części 67 Polska Akademia Nauk, dział 730 Szkolnictwo wyższe i nauka
-  uwzględnione w funkcji 10 Szkolnictwo wyższe i nauka </t>
    </r>
    <r>
      <rPr>
        <sz val="12"/>
        <color theme="1"/>
        <rFont val="Arial"/>
        <family val="2"/>
        <charset val="238"/>
      </rPr>
      <t>**)</t>
    </r>
  </si>
  <si>
    <t>Współfinansowanie projektów 
z udziałem środków 
Unii Europejskiej</t>
  </si>
  <si>
    <t>Projekt budżetu państwa na rok 2022 w części 67 Polska Akademia Nauk w dziale 730 Szkolnictwo wyższe i nauka*)</t>
  </si>
  <si>
    <t xml:space="preserve">**) w ramach części 67 Polska Akademia Nauk w projekcie budżetu na rok 2022 są uwzględnione także wydatki na zadania obronne kwalifikowane do działu 752 Obrona narodowa w kwocie 5 tys. zł </t>
  </si>
  <si>
    <t xml:space="preserve">Projekt budżetu państwa na rok 2022 (część 67 dział 730) - w układzie zadaniowym </t>
  </si>
  <si>
    <r>
      <t>Projekty międzynarodowe współfinansowane Horyzont 2020 COFUND</t>
    </r>
    <r>
      <rPr>
        <vertAlign val="superscript"/>
        <sz val="12"/>
        <color theme="1"/>
        <rFont val="Arial"/>
        <family val="2"/>
        <charset val="238"/>
      </rPr>
      <t>1)</t>
    </r>
  </si>
  <si>
    <r>
      <t xml:space="preserve">**) w projekcie budżetu na rok 2022, w ramach części 67 Polska Akademia Nauk, prezentowane są także wydatki na zadania obronne kwalifikowane do działu 752 Obrona narodowa w wysokości 5 tys. zł; w układzie zadaniowym pozycja ta jest uwzględniona w funkcji </t>
    </r>
    <r>
      <rPr>
        <sz val="11"/>
        <rFont val="Arial"/>
        <family val="2"/>
        <charset val="238"/>
      </rPr>
      <t>11</t>
    </r>
    <r>
      <rPr>
        <sz val="11"/>
        <color theme="1"/>
        <rFont val="Arial"/>
        <family val="2"/>
        <charset val="238"/>
      </rPr>
      <t xml:space="preserve"> Bezpieczeństwo zewnętrzne i nienaruszalność granic, 
w działaniu 11.4.2.4. Szkolenie obronne administracji publicznej i przedsiębiorców </t>
    </r>
  </si>
  <si>
    <t>Projekt 
planu 
na 2022 r. 
(w tys. zł)</t>
  </si>
  <si>
    <t>Projekt planu 
na 2022 rok
(w tys. zł)</t>
  </si>
  <si>
    <t>*) w roku 2022 zgodnie z ustalonym przez Ministra Finansów układem budżetu zadaniowego działalność Polskiej Akademii Nauk uwzględniana jest w funkcji 
"10. Szkolnictwo wyższe i nauka" i prezentowana w działaniu 10.1.3.1 Działalność Polskiej Akademii Nauk. Podobnie jak w latach poprzednich działanie to zawiera 3 poddziałania.</t>
  </si>
  <si>
    <t>Pozostała działalność ***)</t>
  </si>
  <si>
    <t xml:space="preserve">Dotacje 
i subwencje
***)
</t>
  </si>
  <si>
    <t xml:space="preserve">***) w tym dotacja celowa na zadania w zakresie kształcenia w kwocie 288 tys. zł </t>
  </si>
  <si>
    <t>1) program stypendialny PASIFIC</t>
  </si>
  <si>
    <r>
      <t xml:space="preserve">  *) projekt budżetu skorelowany z projektem budżetu państwa przyjętym wstępnie przez Radę Ministrów na posiedzeniu w dniu</t>
    </r>
    <r>
      <rPr>
        <sz val="11"/>
        <color rgb="FFFF0000"/>
        <rFont val="Arial"/>
        <family val="2"/>
        <charset val="238"/>
      </rPr>
      <t xml:space="preserve"> </t>
    </r>
    <r>
      <rPr>
        <sz val="11"/>
        <rFont val="Arial"/>
        <family val="2"/>
        <charset val="238"/>
      </rPr>
      <t>24 sierpnia</t>
    </r>
    <r>
      <rPr>
        <sz val="11"/>
        <color theme="1"/>
        <rFont val="Arial"/>
        <family val="2"/>
        <charset val="238"/>
      </rPr>
      <t xml:space="preserve"> 2021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</si>
</sst>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\ _z_ł_-;\-* #,##0\ _z_ł_-;_-* &quot;-&quot;??\ _z_ł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rgb="FF0070C0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Arial"/>
      <family val="2"/>
      <charset val="238"/>
    </font>
    <font>
      <vertAlign val="superscript"/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3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indent="1"/>
    </xf>
    <xf numFmtId="165" fontId="2" fillId="0" borderId="1" xfId="1" applyNumberFormat="1" applyFont="1" applyFill="1" applyBorder="1" applyAlignment="1">
      <alignment vertical="center"/>
    </xf>
    <xf numFmtId="0" fontId="7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 indent="1"/>
    </xf>
    <xf numFmtId="165" fontId="2" fillId="2" borderId="1" xfId="1" applyNumberFormat="1" applyFont="1" applyFill="1" applyBorder="1" applyAlignment="1">
      <alignment vertical="center"/>
    </xf>
    <xf numFmtId="165" fontId="3" fillId="0" borderId="1" xfId="1" applyNumberFormat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 indent="1"/>
    </xf>
    <xf numFmtId="165" fontId="9" fillId="0" borderId="1" xfId="1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 indent="1"/>
    </xf>
    <xf numFmtId="165" fontId="2" fillId="3" borderId="1" xfId="1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 indent="1"/>
    </xf>
    <xf numFmtId="165" fontId="3" fillId="3" borderId="1" xfId="1" applyNumberFormat="1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 indent="1"/>
    </xf>
    <xf numFmtId="165" fontId="9" fillId="3" borderId="1" xfId="1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/>
    <xf numFmtId="0" fontId="7" fillId="0" borderId="0" xfId="0" applyFont="1" applyAlignment="1">
      <alignment vertical="center"/>
    </xf>
    <xf numFmtId="0" fontId="3" fillId="0" borderId="6" xfId="0" applyFont="1" applyBorder="1" applyAlignment="1">
      <alignment horizontal="left" vertical="center" wrapText="1" indent="1"/>
    </xf>
    <xf numFmtId="0" fontId="3" fillId="0" borderId="7" xfId="0" applyFont="1" applyBorder="1" applyAlignment="1">
      <alignment horizontal="left" vertical="center" wrapText="1" indent="1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/>
    <xf numFmtId="0" fontId="2" fillId="0" borderId="5" xfId="0" applyFont="1" applyBorder="1" applyAlignment="1">
      <alignment horizontal="left" vertical="center" indent="1"/>
    </xf>
    <xf numFmtId="165" fontId="2" fillId="0" borderId="5" xfId="1" applyNumberFormat="1" applyFont="1" applyFill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165" fontId="3" fillId="0" borderId="6" xfId="1" applyNumberFormat="1" applyFont="1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165" fontId="3" fillId="0" borderId="7" xfId="1" applyNumberFormat="1" applyFont="1" applyFill="1" applyBorder="1" applyAlignment="1">
      <alignment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6" fillId="0" borderId="0" xfId="0" applyFont="1"/>
    <xf numFmtId="0" fontId="7" fillId="0" borderId="0" xfId="0" applyFont="1" applyAlignment="1"/>
    <xf numFmtId="0" fontId="2" fillId="0" borderId="6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 indent="1"/>
    </xf>
    <xf numFmtId="165" fontId="2" fillId="0" borderId="6" xfId="1" applyNumberFormat="1" applyFont="1" applyFill="1" applyBorder="1" applyAlignment="1">
      <alignment vertical="center"/>
    </xf>
    <xf numFmtId="0" fontId="3" fillId="0" borderId="11" xfId="0" applyFont="1" applyFill="1" applyBorder="1"/>
    <xf numFmtId="0" fontId="3" fillId="0" borderId="11" xfId="0" applyFont="1" applyFill="1" applyBorder="1" applyAlignment="1">
      <alignment horizontal="right" vertical="center" indent="2"/>
    </xf>
    <xf numFmtId="0" fontId="3" fillId="0" borderId="12" xfId="0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 wrapText="1" indent="1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 indent="1"/>
    </xf>
    <xf numFmtId="0" fontId="8" fillId="0" borderId="0" xfId="0" applyFont="1" applyAlignment="1">
      <alignment horizontal="left" wrapText="1"/>
    </xf>
    <xf numFmtId="0" fontId="8" fillId="0" borderId="9" xfId="0" applyFont="1" applyFill="1" applyBorder="1" applyAlignment="1">
      <alignment horizontal="left"/>
    </xf>
    <xf numFmtId="0" fontId="8" fillId="0" borderId="0" xfId="0" applyFont="1" applyFill="1" applyAlignment="1">
      <alignment horizontal="left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"/>
  <sheetViews>
    <sheetView tabSelected="1" zoomScale="90" zoomScaleNormal="90" workbookViewId="0">
      <selection activeCell="Q11" sqref="Q11"/>
    </sheetView>
  </sheetViews>
  <sheetFormatPr defaultRowHeight="18" x14ac:dyDescent="0.25"/>
  <cols>
    <col min="1" max="1" width="7.85546875" style="7" customWidth="1"/>
    <col min="2" max="2" width="8.42578125" style="7" customWidth="1"/>
    <col min="3" max="3" width="10.28515625" style="7" customWidth="1"/>
    <col min="4" max="4" width="48.42578125" style="7" customWidth="1"/>
    <col min="5" max="5" width="16.7109375" style="7" customWidth="1"/>
    <col min="6" max="8" width="17.28515625" style="7" customWidth="1"/>
    <col min="9" max="9" width="23" style="7" customWidth="1"/>
    <col min="10" max="16384" width="9.140625" style="7"/>
  </cols>
  <sheetData>
    <row r="1" spans="1:9" s="27" customFormat="1" ht="46.5" customHeight="1" x14ac:dyDescent="0.25">
      <c r="A1" s="61" t="s">
        <v>49</v>
      </c>
      <c r="B1" s="61"/>
      <c r="C1" s="61"/>
      <c r="D1" s="61"/>
      <c r="E1" s="61"/>
      <c r="F1" s="61"/>
      <c r="G1" s="61"/>
      <c r="H1" s="61"/>
      <c r="I1" s="61"/>
    </row>
    <row r="2" spans="1:9" ht="25.5" customHeight="1" x14ac:dyDescent="0.25">
      <c r="A2" s="62" t="s">
        <v>0</v>
      </c>
      <c r="B2" s="62" t="s">
        <v>1</v>
      </c>
      <c r="C2" s="62" t="s">
        <v>2</v>
      </c>
      <c r="D2" s="62" t="s">
        <v>3</v>
      </c>
      <c r="E2" s="63" t="s">
        <v>54</v>
      </c>
      <c r="F2" s="58" t="s">
        <v>4</v>
      </c>
      <c r="G2" s="59"/>
      <c r="H2" s="59"/>
      <c r="I2" s="60"/>
    </row>
    <row r="3" spans="1:9" ht="117.75" customHeight="1" x14ac:dyDescent="0.25">
      <c r="A3" s="62"/>
      <c r="B3" s="62"/>
      <c r="C3" s="62"/>
      <c r="D3" s="62"/>
      <c r="E3" s="63"/>
      <c r="F3" s="2" t="s">
        <v>58</v>
      </c>
      <c r="G3" s="2" t="s">
        <v>30</v>
      </c>
      <c r="H3" s="2" t="s">
        <v>5</v>
      </c>
      <c r="I3" s="2" t="s">
        <v>48</v>
      </c>
    </row>
    <row r="4" spans="1:9" ht="38.25" customHeight="1" x14ac:dyDescent="0.25">
      <c r="A4" s="30">
        <v>67</v>
      </c>
      <c r="B4" s="30"/>
      <c r="C4" s="30"/>
      <c r="D4" s="32" t="s">
        <v>42</v>
      </c>
      <c r="E4" s="33">
        <f>E5+E9</f>
        <v>105894</v>
      </c>
      <c r="F4" s="33">
        <f t="shared" ref="F4:I4" si="0">F5+F9</f>
        <v>89907</v>
      </c>
      <c r="G4" s="33"/>
      <c r="H4" s="33">
        <f t="shared" si="0"/>
        <v>4016</v>
      </c>
      <c r="I4" s="33">
        <f t="shared" si="0"/>
        <v>11971</v>
      </c>
    </row>
    <row r="5" spans="1:9" s="40" customFormat="1" ht="38.25" customHeight="1" x14ac:dyDescent="0.25">
      <c r="A5" s="42"/>
      <c r="B5" s="42">
        <v>730</v>
      </c>
      <c r="C5" s="42"/>
      <c r="D5" s="43" t="s">
        <v>43</v>
      </c>
      <c r="E5" s="44">
        <f>SUM(E6:E8)</f>
        <v>105894</v>
      </c>
      <c r="F5" s="44">
        <f t="shared" ref="F5:I5" si="1">SUM(F6:F8)</f>
        <v>89907</v>
      </c>
      <c r="G5" s="44"/>
      <c r="H5" s="44">
        <f t="shared" si="1"/>
        <v>4016</v>
      </c>
      <c r="I5" s="44">
        <f t="shared" si="1"/>
        <v>11971</v>
      </c>
    </row>
    <row r="6" spans="1:9" ht="44.25" customHeight="1" x14ac:dyDescent="0.25">
      <c r="A6" s="34"/>
      <c r="B6" s="34"/>
      <c r="C6" s="34">
        <v>73010</v>
      </c>
      <c r="D6" s="28" t="s">
        <v>7</v>
      </c>
      <c r="E6" s="35">
        <f>SUM(F6:I6)</f>
        <v>17855</v>
      </c>
      <c r="F6" s="35">
        <v>17855</v>
      </c>
      <c r="G6" s="35"/>
      <c r="H6" s="35"/>
      <c r="I6" s="45"/>
    </row>
    <row r="7" spans="1:9" ht="76.5" customHeight="1" x14ac:dyDescent="0.25">
      <c r="A7" s="34"/>
      <c r="B7" s="34"/>
      <c r="C7" s="34">
        <v>73011</v>
      </c>
      <c r="D7" s="28" t="s">
        <v>31</v>
      </c>
      <c r="E7" s="35">
        <f>SUM(F7:I7)</f>
        <v>40578</v>
      </c>
      <c r="F7" s="35">
        <v>39678</v>
      </c>
      <c r="G7" s="35"/>
      <c r="H7" s="35">
        <v>900</v>
      </c>
      <c r="I7" s="46"/>
    </row>
    <row r="8" spans="1:9" ht="38.25" customHeight="1" x14ac:dyDescent="0.25">
      <c r="A8" s="51"/>
      <c r="B8" s="51"/>
      <c r="C8" s="51">
        <v>73095</v>
      </c>
      <c r="D8" s="52" t="s">
        <v>57</v>
      </c>
      <c r="E8" s="37">
        <f>SUM(F8:I8)</f>
        <v>47461</v>
      </c>
      <c r="F8" s="37">
        <v>32374</v>
      </c>
      <c r="G8" s="37"/>
      <c r="H8" s="37">
        <v>3116</v>
      </c>
      <c r="I8" s="37">
        <v>11971</v>
      </c>
    </row>
    <row r="9" spans="1:9" s="40" customFormat="1" ht="38.25" hidden="1" customHeight="1" x14ac:dyDescent="0.25">
      <c r="A9" s="53"/>
      <c r="B9" s="53">
        <v>752</v>
      </c>
      <c r="C9" s="53"/>
      <c r="D9" s="54" t="s">
        <v>28</v>
      </c>
      <c r="E9" s="44">
        <f>E10</f>
        <v>0</v>
      </c>
      <c r="F9" s="44">
        <f t="shared" ref="F9:I9" si="2">F10</f>
        <v>0</v>
      </c>
      <c r="G9" s="44">
        <f t="shared" si="2"/>
        <v>0</v>
      </c>
      <c r="H9" s="44">
        <f t="shared" si="2"/>
        <v>0</v>
      </c>
      <c r="I9" s="44">
        <f t="shared" si="2"/>
        <v>0</v>
      </c>
    </row>
    <row r="10" spans="1:9" ht="38.25" hidden="1" customHeight="1" x14ac:dyDescent="0.25">
      <c r="A10" s="51"/>
      <c r="B10" s="51"/>
      <c r="C10" s="51">
        <v>75212</v>
      </c>
      <c r="D10" s="52" t="s">
        <v>29</v>
      </c>
      <c r="E10" s="37"/>
      <c r="F10" s="37"/>
      <c r="G10" s="37"/>
      <c r="H10" s="37"/>
      <c r="I10" s="47"/>
    </row>
    <row r="11" spans="1:9" s="41" customFormat="1" ht="40.5" customHeight="1" x14ac:dyDescent="0.25">
      <c r="A11" s="56" t="s">
        <v>61</v>
      </c>
      <c r="B11" s="56"/>
      <c r="C11" s="56"/>
      <c r="D11" s="56"/>
      <c r="E11" s="56"/>
      <c r="F11" s="56"/>
      <c r="G11" s="56"/>
      <c r="H11" s="56"/>
      <c r="I11" s="56"/>
    </row>
    <row r="12" spans="1:9" s="41" customFormat="1" ht="37.5" customHeight="1" x14ac:dyDescent="0.25">
      <c r="A12" s="57" t="s">
        <v>50</v>
      </c>
      <c r="B12" s="57"/>
      <c r="C12" s="57"/>
      <c r="D12" s="57"/>
      <c r="E12" s="57"/>
      <c r="F12" s="57"/>
      <c r="G12" s="57"/>
      <c r="H12" s="57"/>
      <c r="I12" s="57"/>
    </row>
    <row r="13" spans="1:9" x14ac:dyDescent="0.25">
      <c r="A13" s="55" t="s">
        <v>59</v>
      </c>
      <c r="B13" s="55"/>
      <c r="C13" s="55"/>
      <c r="D13" s="55"/>
      <c r="E13" s="55"/>
      <c r="F13" s="55"/>
      <c r="G13" s="55"/>
      <c r="H13" s="55"/>
      <c r="I13" s="55"/>
    </row>
  </sheetData>
  <mergeCells count="10">
    <mergeCell ref="A13:I13"/>
    <mergeCell ref="A11:I11"/>
    <mergeCell ref="A12:I12"/>
    <mergeCell ref="F2:I2"/>
    <mergeCell ref="A1:I1"/>
    <mergeCell ref="A2:A3"/>
    <mergeCell ref="B2:B3"/>
    <mergeCell ref="C2:C3"/>
    <mergeCell ref="D2:D3"/>
    <mergeCell ref="E2:E3"/>
  </mergeCells>
  <printOptions horizontalCentered="1"/>
  <pageMargins left="0.51181102362204722" right="0.70866141732283472" top="1.1417322834645669" bottom="0.74803149606299213" header="0.70866141732283472" footer="0.31496062992125984"/>
  <pageSetup paperSize="9" scale="80" orientation="landscape" horizontalDpi="1200" verticalDpi="1200" r:id="rId1"/>
  <headerFooter>
    <oddHeader>&amp;R&amp;14Załącznik nr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6"/>
  <sheetViews>
    <sheetView workbookViewId="0">
      <selection activeCell="E12" sqref="E12"/>
    </sheetView>
  </sheetViews>
  <sheetFormatPr defaultRowHeight="15" x14ac:dyDescent="0.2"/>
  <cols>
    <col min="1" max="3" width="12.5703125" style="1" customWidth="1"/>
    <col min="4" max="4" width="59.28515625" style="1" customWidth="1"/>
    <col min="5" max="5" width="22.7109375" style="1" customWidth="1"/>
    <col min="6" max="16384" width="9.140625" style="1"/>
  </cols>
  <sheetData>
    <row r="1" spans="1:5" s="24" customFormat="1" ht="48" customHeight="1" x14ac:dyDescent="0.25">
      <c r="A1" s="64" t="s">
        <v>45</v>
      </c>
      <c r="B1" s="64"/>
      <c r="C1" s="64"/>
      <c r="D1" s="64"/>
      <c r="E1" s="64"/>
    </row>
    <row r="2" spans="1:5" ht="56.25" customHeight="1" x14ac:dyDescent="0.2">
      <c r="A2" s="3" t="s">
        <v>0</v>
      </c>
      <c r="B2" s="3" t="s">
        <v>1</v>
      </c>
      <c r="C2" s="3" t="s">
        <v>2</v>
      </c>
      <c r="D2" s="3" t="s">
        <v>3</v>
      </c>
      <c r="E2" s="2" t="s">
        <v>46</v>
      </c>
    </row>
    <row r="3" spans="1:5" ht="47.25" customHeight="1" x14ac:dyDescent="0.2">
      <c r="A3" s="30">
        <v>67</v>
      </c>
      <c r="B3" s="31"/>
      <c r="C3" s="30"/>
      <c r="D3" s="32" t="s">
        <v>6</v>
      </c>
      <c r="E3" s="33">
        <f>SUM(E4:E6)</f>
        <v>89619</v>
      </c>
    </row>
    <row r="4" spans="1:5" ht="57" customHeight="1" x14ac:dyDescent="0.2">
      <c r="A4" s="38"/>
      <c r="B4" s="34">
        <v>730</v>
      </c>
      <c r="C4" s="34">
        <v>73010</v>
      </c>
      <c r="D4" s="28" t="s">
        <v>21</v>
      </c>
      <c r="E4" s="35">
        <v>17855</v>
      </c>
    </row>
    <row r="5" spans="1:5" ht="57" customHeight="1" x14ac:dyDescent="0.2">
      <c r="A5" s="38"/>
      <c r="B5" s="38"/>
      <c r="C5" s="34">
        <v>73011</v>
      </c>
      <c r="D5" s="28" t="s">
        <v>9</v>
      </c>
      <c r="E5" s="35">
        <v>39678</v>
      </c>
    </row>
    <row r="6" spans="1:5" ht="57" customHeight="1" x14ac:dyDescent="0.2">
      <c r="A6" s="39"/>
      <c r="B6" s="39"/>
      <c r="C6" s="36">
        <v>73095</v>
      </c>
      <c r="D6" s="29" t="s">
        <v>10</v>
      </c>
      <c r="E6" s="37">
        <v>32086</v>
      </c>
    </row>
  </sheetData>
  <mergeCells count="1">
    <mergeCell ref="A1:E1"/>
  </mergeCells>
  <printOptions horizontalCentered="1"/>
  <pageMargins left="0.51181102362204722" right="0.51181102362204722" top="0.94488188976377963" bottom="0.74803149606299213" header="0.51181102362204722" footer="0.31496062992125984"/>
  <pageSetup paperSize="9" scale="95" orientation="landscape" horizontalDpi="1200" verticalDpi="1200" r:id="rId1"/>
  <headerFooter>
    <oddHeader>&amp;RZałącznik nr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"/>
  <sheetViews>
    <sheetView workbookViewId="0">
      <selection activeCell="E13" sqref="E13"/>
    </sheetView>
  </sheetViews>
  <sheetFormatPr defaultRowHeight="18" x14ac:dyDescent="0.25"/>
  <cols>
    <col min="1" max="3" width="12.5703125" style="7" customWidth="1"/>
    <col min="4" max="4" width="59.28515625" style="7" customWidth="1"/>
    <col min="5" max="5" width="17.5703125" style="7" customWidth="1"/>
    <col min="6" max="16384" width="9.140625" style="7"/>
  </cols>
  <sheetData>
    <row r="1" spans="1:5" s="27" customFormat="1" ht="52.5" customHeight="1" x14ac:dyDescent="0.25">
      <c r="A1" s="64" t="s">
        <v>44</v>
      </c>
      <c r="B1" s="64"/>
      <c r="C1" s="64"/>
      <c r="D1" s="64"/>
      <c r="E1" s="64"/>
    </row>
    <row r="2" spans="1:5" ht="60.7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2" t="s">
        <v>46</v>
      </c>
    </row>
    <row r="3" spans="1:5" ht="46.5" customHeight="1" x14ac:dyDescent="0.25">
      <c r="A3" s="30">
        <v>67</v>
      </c>
      <c r="B3" s="31"/>
      <c r="C3" s="30"/>
      <c r="D3" s="32" t="s">
        <v>6</v>
      </c>
      <c r="E3" s="33">
        <f>SUM(E4:E5)</f>
        <v>4016</v>
      </c>
    </row>
    <row r="4" spans="1:5" ht="60" customHeight="1" x14ac:dyDescent="0.25">
      <c r="A4" s="34"/>
      <c r="B4" s="34">
        <v>730</v>
      </c>
      <c r="C4" s="34">
        <v>73011</v>
      </c>
      <c r="D4" s="28" t="s">
        <v>9</v>
      </c>
      <c r="E4" s="35">
        <v>900</v>
      </c>
    </row>
    <row r="5" spans="1:5" ht="46.5" customHeight="1" x14ac:dyDescent="0.25">
      <c r="A5" s="36"/>
      <c r="B5" s="36"/>
      <c r="C5" s="36">
        <v>73095</v>
      </c>
      <c r="D5" s="29" t="s">
        <v>8</v>
      </c>
      <c r="E5" s="37">
        <v>3116</v>
      </c>
    </row>
  </sheetData>
  <mergeCells count="1">
    <mergeCell ref="A1:E1"/>
  </mergeCells>
  <printOptions horizontalCentered="1"/>
  <pageMargins left="0.51181102362204722" right="0.51181102362204722" top="1.1417322834645669" bottom="0.74803149606299213" header="0.70866141732283472" footer="0.31496062992125984"/>
  <pageSetup paperSize="9" scale="95" orientation="landscape" verticalDpi="597" r:id="rId1"/>
  <headerFooter>
    <oddHeader>&amp;RZałącznik nr 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6"/>
  <sheetViews>
    <sheetView zoomScale="90" zoomScaleNormal="90" workbookViewId="0">
      <selection activeCell="A5" sqref="A5:E5"/>
    </sheetView>
  </sheetViews>
  <sheetFormatPr defaultRowHeight="15" x14ac:dyDescent="0.2"/>
  <cols>
    <col min="1" max="3" width="12.5703125" style="1" customWidth="1"/>
    <col min="4" max="4" width="69.140625" style="1" customWidth="1"/>
    <col min="5" max="5" width="20.28515625" style="1" customWidth="1"/>
    <col min="6" max="16384" width="9.140625" style="1"/>
  </cols>
  <sheetData>
    <row r="1" spans="1:5" ht="40.5" customHeight="1" x14ac:dyDescent="0.2">
      <c r="A1" s="65" t="s">
        <v>25</v>
      </c>
      <c r="B1" s="65"/>
      <c r="C1" s="65"/>
      <c r="D1" s="65"/>
      <c r="E1" s="65"/>
    </row>
    <row r="2" spans="1:5" ht="117.75" customHeight="1" x14ac:dyDescent="0.2">
      <c r="A2" s="3" t="s">
        <v>0</v>
      </c>
      <c r="B2" s="3" t="s">
        <v>1</v>
      </c>
      <c r="C2" s="3" t="s">
        <v>2</v>
      </c>
      <c r="D2" s="3" t="s">
        <v>22</v>
      </c>
      <c r="E2" s="2" t="s">
        <v>23</v>
      </c>
    </row>
    <row r="3" spans="1:5" ht="37.5" customHeight="1" x14ac:dyDescent="0.2">
      <c r="A3" s="4">
        <v>67</v>
      </c>
      <c r="B3" s="4">
        <v>730</v>
      </c>
      <c r="C3" s="4">
        <v>73011</v>
      </c>
      <c r="D3" s="5"/>
      <c r="E3" s="6"/>
    </row>
    <row r="5" spans="1:5" ht="100.5" customHeight="1" x14ac:dyDescent="0.2">
      <c r="A5" s="66" t="s">
        <v>27</v>
      </c>
      <c r="B5" s="66"/>
      <c r="C5" s="66"/>
      <c r="D5" s="66"/>
      <c r="E5" s="66"/>
    </row>
    <row r="6" spans="1:5" ht="66.75" customHeight="1" x14ac:dyDescent="0.2">
      <c r="A6" s="67"/>
      <c r="B6" s="67"/>
      <c r="C6" s="67"/>
      <c r="D6" s="67"/>
      <c r="E6" s="67"/>
    </row>
  </sheetData>
  <mergeCells count="3">
    <mergeCell ref="A1:E1"/>
    <mergeCell ref="A5:E5"/>
    <mergeCell ref="A6:E6"/>
  </mergeCells>
  <printOptions horizontalCentered="1"/>
  <pageMargins left="0.70866141732283472" right="0.70866141732283472" top="1.1417322834645669" bottom="0.74803149606299213" header="0.70866141732283472" footer="0.31496062992125984"/>
  <pageSetup paperSize="9" scale="90" orientation="landscape" horizontalDpi="1200" verticalDpi="1200" r:id="rId1"/>
  <headerFooter>
    <oddHeader>&amp;RZałącznik nr 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7F1C3-0374-456E-BE85-A6D78F3907E5}">
  <dimension ref="A1:E6"/>
  <sheetViews>
    <sheetView zoomScale="90" zoomScaleNormal="90" workbookViewId="0">
      <selection activeCell="D11" sqref="D11"/>
    </sheetView>
  </sheetViews>
  <sheetFormatPr defaultRowHeight="15" x14ac:dyDescent="0.2"/>
  <cols>
    <col min="1" max="3" width="12.5703125" style="1" customWidth="1"/>
    <col min="4" max="4" width="69.140625" style="1" customWidth="1"/>
    <col min="5" max="5" width="20.28515625" style="1" customWidth="1"/>
    <col min="6" max="16384" width="9.140625" style="1"/>
  </cols>
  <sheetData>
    <row r="1" spans="1:5" ht="40.5" customHeight="1" x14ac:dyDescent="0.2">
      <c r="A1" s="65" t="s">
        <v>25</v>
      </c>
      <c r="B1" s="65"/>
      <c r="C1" s="65"/>
      <c r="D1" s="65"/>
      <c r="E1" s="65"/>
    </row>
    <row r="2" spans="1:5" ht="117.75" customHeight="1" x14ac:dyDescent="0.2">
      <c r="A2" s="48" t="s">
        <v>0</v>
      </c>
      <c r="B2" s="48" t="s">
        <v>1</v>
      </c>
      <c r="C2" s="48" t="s">
        <v>2</v>
      </c>
      <c r="D2" s="48" t="s">
        <v>22</v>
      </c>
      <c r="E2" s="49" t="s">
        <v>23</v>
      </c>
    </row>
    <row r="3" spans="1:5" ht="37.5" customHeight="1" x14ac:dyDescent="0.2">
      <c r="A3" s="4">
        <v>67</v>
      </c>
      <c r="B3" s="4">
        <v>730</v>
      </c>
      <c r="C3" s="4">
        <v>73095</v>
      </c>
      <c r="D3" s="50" t="s">
        <v>52</v>
      </c>
      <c r="E3" s="6">
        <v>11971</v>
      </c>
    </row>
    <row r="5" spans="1:5" ht="68.25" customHeight="1" x14ac:dyDescent="0.2">
      <c r="A5" s="68" t="s">
        <v>60</v>
      </c>
      <c r="B5" s="68"/>
      <c r="C5" s="68"/>
      <c r="D5" s="68"/>
      <c r="E5" s="68"/>
    </row>
    <row r="6" spans="1:5" ht="66.75" customHeight="1" x14ac:dyDescent="0.2">
      <c r="A6" s="67"/>
      <c r="B6" s="67"/>
      <c r="C6" s="67"/>
      <c r="D6" s="67"/>
      <c r="E6" s="67"/>
    </row>
  </sheetData>
  <mergeCells count="3">
    <mergeCell ref="A1:E1"/>
    <mergeCell ref="A5:E5"/>
    <mergeCell ref="A6:E6"/>
  </mergeCells>
  <printOptions horizontalCentered="1"/>
  <pageMargins left="0.70866141732283472" right="0.70866141732283472" top="1.1417322834645669" bottom="0.74803149606299213" header="0.70866141732283472" footer="0.31496062992125984"/>
  <pageSetup paperSize="9" scale="90" orientation="landscape" horizontalDpi="1200" verticalDpi="1200" r:id="rId1"/>
  <headerFooter>
    <oddHeader>&amp;RZałącznik nr 4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16"/>
  <sheetViews>
    <sheetView zoomScaleNormal="100" workbookViewId="0">
      <selection activeCell="K8" sqref="K8"/>
    </sheetView>
  </sheetViews>
  <sheetFormatPr defaultRowHeight="15" x14ac:dyDescent="0.2"/>
  <cols>
    <col min="1" max="3" width="14.42578125" style="1" customWidth="1"/>
    <col min="4" max="4" width="18.7109375" style="1" customWidth="1"/>
    <col min="5" max="5" width="67.5703125" style="1" customWidth="1"/>
    <col min="6" max="6" width="19.140625" style="1" customWidth="1"/>
    <col min="7" max="16384" width="9.140625" style="1"/>
  </cols>
  <sheetData>
    <row r="1" spans="1:6" s="24" customFormat="1" ht="51.75" customHeight="1" x14ac:dyDescent="0.25">
      <c r="A1" s="64" t="s">
        <v>51</v>
      </c>
      <c r="B1" s="64"/>
      <c r="C1" s="64"/>
      <c r="D1" s="64"/>
      <c r="E1" s="64"/>
      <c r="F1" s="64"/>
    </row>
    <row r="2" spans="1:6" s="24" customFormat="1" ht="75" customHeight="1" x14ac:dyDescent="0.25">
      <c r="A2" s="2" t="s">
        <v>13</v>
      </c>
      <c r="B2" s="2" t="s">
        <v>12</v>
      </c>
      <c r="C2" s="2" t="s">
        <v>11</v>
      </c>
      <c r="D2" s="2" t="s">
        <v>26</v>
      </c>
      <c r="E2" s="2" t="s">
        <v>3</v>
      </c>
      <c r="F2" s="2" t="s">
        <v>55</v>
      </c>
    </row>
    <row r="3" spans="1:6" s="25" customFormat="1" ht="40.5" customHeight="1" x14ac:dyDescent="0.25">
      <c r="A3" s="8" t="s">
        <v>14</v>
      </c>
      <c r="B3" s="8"/>
      <c r="C3" s="8"/>
      <c r="D3" s="8"/>
      <c r="E3" s="9" t="s">
        <v>32</v>
      </c>
      <c r="F3" s="10">
        <f>F4</f>
        <v>105894</v>
      </c>
    </row>
    <row r="4" spans="1:6" s="24" customFormat="1" ht="43.5" customHeight="1" x14ac:dyDescent="0.25">
      <c r="A4" s="3"/>
      <c r="B4" s="3" t="s">
        <v>41</v>
      </c>
      <c r="C4" s="3"/>
      <c r="D4" s="3"/>
      <c r="E4" s="5" t="s">
        <v>33</v>
      </c>
      <c r="F4" s="11">
        <f>F5</f>
        <v>105894</v>
      </c>
    </row>
    <row r="5" spans="1:6" s="24" customFormat="1" ht="33.75" customHeight="1" x14ac:dyDescent="0.25">
      <c r="A5" s="3"/>
      <c r="B5" s="3"/>
      <c r="C5" s="3" t="s">
        <v>15</v>
      </c>
      <c r="D5" s="3"/>
      <c r="E5" s="5" t="s">
        <v>24</v>
      </c>
      <c r="F5" s="11">
        <f>SUM(F6:F8)</f>
        <v>105894</v>
      </c>
    </row>
    <row r="6" spans="1:6" s="24" customFormat="1" ht="48.75" customHeight="1" x14ac:dyDescent="0.25">
      <c r="A6" s="3"/>
      <c r="B6" s="3"/>
      <c r="C6" s="3"/>
      <c r="D6" s="12" t="s">
        <v>16</v>
      </c>
      <c r="E6" s="13" t="s">
        <v>7</v>
      </c>
      <c r="F6" s="14">
        <f>17855</f>
        <v>17855</v>
      </c>
    </row>
    <row r="7" spans="1:6" s="24" customFormat="1" ht="48.75" customHeight="1" x14ac:dyDescent="0.25">
      <c r="A7" s="3"/>
      <c r="B7" s="3"/>
      <c r="C7" s="3"/>
      <c r="D7" s="12" t="s">
        <v>17</v>
      </c>
      <c r="E7" s="13" t="s">
        <v>19</v>
      </c>
      <c r="F7" s="14">
        <v>58618</v>
      </c>
    </row>
    <row r="8" spans="1:6" s="24" customFormat="1" ht="48.75" customHeight="1" x14ac:dyDescent="0.25">
      <c r="A8" s="3"/>
      <c r="B8" s="3"/>
      <c r="C8" s="3"/>
      <c r="D8" s="12" t="s">
        <v>18</v>
      </c>
      <c r="E8" s="13" t="s">
        <v>20</v>
      </c>
      <c r="F8" s="14">
        <v>29421</v>
      </c>
    </row>
    <row r="9" spans="1:6" s="24" customFormat="1" ht="48.75" hidden="1" customHeight="1" x14ac:dyDescent="0.25">
      <c r="A9" s="15" t="s">
        <v>34</v>
      </c>
      <c r="B9" s="15"/>
      <c r="C9" s="15"/>
      <c r="D9" s="15"/>
      <c r="E9" s="16" t="s">
        <v>35</v>
      </c>
      <c r="F9" s="17"/>
    </row>
    <row r="10" spans="1:6" s="24" customFormat="1" ht="48.75" hidden="1" customHeight="1" x14ac:dyDescent="0.25">
      <c r="A10" s="18"/>
      <c r="B10" s="18" t="s">
        <v>36</v>
      </c>
      <c r="C10" s="18"/>
      <c r="D10" s="18"/>
      <c r="E10" s="19" t="s">
        <v>37</v>
      </c>
      <c r="F10" s="20"/>
    </row>
    <row r="11" spans="1:6" s="24" customFormat="1" ht="48.75" hidden="1" customHeight="1" x14ac:dyDescent="0.25">
      <c r="A11" s="18"/>
      <c r="B11" s="18"/>
      <c r="C11" s="18" t="s">
        <v>38</v>
      </c>
      <c r="D11" s="18"/>
      <c r="E11" s="19" t="s">
        <v>39</v>
      </c>
      <c r="F11" s="20"/>
    </row>
    <row r="12" spans="1:6" s="24" customFormat="1" ht="48.75" hidden="1" customHeight="1" x14ac:dyDescent="0.25">
      <c r="A12" s="18"/>
      <c r="B12" s="18"/>
      <c r="C12" s="18"/>
      <c r="D12" s="21" t="s">
        <v>40</v>
      </c>
      <c r="E12" s="22" t="s">
        <v>39</v>
      </c>
      <c r="F12" s="23"/>
    </row>
    <row r="13" spans="1:6" s="26" customFormat="1" ht="57" customHeight="1" x14ac:dyDescent="0.2">
      <c r="A13" s="69" t="s">
        <v>47</v>
      </c>
      <c r="B13" s="70"/>
      <c r="C13" s="70"/>
      <c r="D13" s="70"/>
      <c r="E13" s="71"/>
      <c r="F13" s="10">
        <f>F3+F9</f>
        <v>105894</v>
      </c>
    </row>
    <row r="14" spans="1:6" ht="48" customHeight="1" x14ac:dyDescent="0.2">
      <c r="A14" s="72" t="s">
        <v>56</v>
      </c>
      <c r="B14" s="72"/>
      <c r="C14" s="72"/>
      <c r="D14" s="72"/>
      <c r="E14" s="72"/>
      <c r="F14" s="72"/>
    </row>
    <row r="15" spans="1:6" ht="57.75" customHeight="1" x14ac:dyDescent="0.2">
      <c r="A15" s="72" t="s">
        <v>53</v>
      </c>
      <c r="B15" s="72"/>
      <c r="C15" s="72"/>
      <c r="D15" s="72"/>
      <c r="E15" s="72"/>
      <c r="F15" s="72"/>
    </row>
    <row r="16" spans="1:6" ht="30" customHeight="1" x14ac:dyDescent="0.2"/>
  </sheetData>
  <mergeCells count="4">
    <mergeCell ref="A13:E13"/>
    <mergeCell ref="A14:F14"/>
    <mergeCell ref="A1:F1"/>
    <mergeCell ref="A15:F15"/>
  </mergeCells>
  <printOptions horizontalCentered="1"/>
  <pageMargins left="0.51181102362204722" right="0.51181102362204722" top="1.1417322834645669" bottom="0.55118110236220474" header="0.70866141732283472" footer="0.31496062992125984"/>
  <pageSetup paperSize="9" scale="89" orientation="landscape" horizontalDpi="1200" verticalDpi="1200" r:id="rId1"/>
  <headerFooter>
    <oddHeader>&amp;RZałącznik nr 5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AA3DC4ABA68E842B388018A73EC52DB" ma:contentTypeVersion="12" ma:contentTypeDescription="Utwórz nowy dokument." ma:contentTypeScope="" ma:versionID="acbc35013249034b72a385e3c2d24a86">
  <xsd:schema xmlns:xsd="http://www.w3.org/2001/XMLSchema" xmlns:xs="http://www.w3.org/2001/XMLSchema" xmlns:p="http://schemas.microsoft.com/office/2006/metadata/properties" xmlns:ns2="2ececd62-848f-470c-9691-10171510b41c" xmlns:ns3="b8704b75-589d-4005-82e8-e384d5476b9a" targetNamespace="http://schemas.microsoft.com/office/2006/metadata/properties" ma:root="true" ma:fieldsID="243eed26edbb2a2983881f7bb7c60da9" ns2:_="" ns3:_="">
    <xsd:import namespace="2ececd62-848f-470c-9691-10171510b41c"/>
    <xsd:import namespace="b8704b75-589d-4005-82e8-e384d5476b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cecd62-848f-470c-9691-10171510b4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704b75-589d-4005-82e8-e384d5476b9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B74891-91CD-41FD-96D3-0A229127B0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cecd62-848f-470c-9691-10171510b41c"/>
    <ds:schemaRef ds:uri="b8704b75-589d-4005-82e8-e384d5476b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8B8D7E-957F-4435-90C1-BA3FC32ADC7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2411798-E212-4A38-9508-0B62FE97F9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6</vt:i4>
      </vt:variant>
    </vt:vector>
  </HeadingPairs>
  <TitlesOfParts>
    <vt:vector size="12" baseType="lpstr">
      <vt:lpstr>Załącznik nr 1</vt:lpstr>
      <vt:lpstr>Załącznik nr 2</vt:lpstr>
      <vt:lpstr>Załącznik nr 3</vt:lpstr>
      <vt:lpstr>Załącznik nr 4a</vt:lpstr>
      <vt:lpstr>Załącznik nr 4</vt:lpstr>
      <vt:lpstr>Załącznik nr 5</vt:lpstr>
      <vt:lpstr>'Załącznik nr 1'!Obszar_wydruku</vt:lpstr>
      <vt:lpstr>'Załącznik nr 2'!Obszar_wydruku</vt:lpstr>
      <vt:lpstr>'Załącznik nr 3'!Obszar_wydruku</vt:lpstr>
      <vt:lpstr>'Załącznik nr 4'!Obszar_wydruku</vt:lpstr>
      <vt:lpstr>'Załącznik nr 4a'!Obszar_wydruku</vt:lpstr>
      <vt:lpstr>'Załącznik nr 5'!Obszar_wydruku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Kowalczyk</dc:creator>
  <cp:lastModifiedBy>Zięba-Andrzejuk Elżbieta</cp:lastModifiedBy>
  <cp:lastPrinted>2021-08-24T09:04:29Z</cp:lastPrinted>
  <dcterms:created xsi:type="dcterms:W3CDTF">2012-09-03T13:26:00Z</dcterms:created>
  <dcterms:modified xsi:type="dcterms:W3CDTF">2021-09-22T07:56:19Z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0x010100AAA3DC4ABA68E842B388018A73EC52DB</vt:lpwstr>
  </property>
</Properties>
</file>