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1\PREZES DECYZJE\Wrzesień 2021\Do publikacji\"/>
    </mc:Choice>
  </mc:AlternateContent>
  <xr:revisionPtr revIDLastSave="0" documentId="13_ncr:1_{6D62ACAF-5ED2-42FD-B096-BA8D5264653C}" xr6:coauthVersionLast="47" xr6:coauthVersionMax="47" xr10:uidLastSave="{00000000-0000-0000-0000-000000000000}"/>
  <bookViews>
    <workbookView xWindow="-120" yWindow="-120" windowWidth="29040" windowHeight="15840" tabRatio="650" firstSheet="1" activeTab="4" xr2:uid="{00000000-000D-0000-FFFF-FFFF00000000}"/>
  </bookViews>
  <sheets>
    <sheet name="Załącznik nr 1a " sheetId="25" state="hidden" r:id="rId1"/>
    <sheet name="Załacznik nr 1" sheetId="40" r:id="rId2"/>
    <sheet name="Załącznik nr 2" sheetId="41" state="hidden" r:id="rId3"/>
    <sheet name="Załącznik nr 3" sheetId="42" r:id="rId4"/>
    <sheet name="Załącznik nr 4" sheetId="43" r:id="rId5"/>
    <sheet name="Zał nr 1 pomocniczy" sheetId="27" state="hidden" r:id="rId6"/>
    <sheet name="zadaniowy" sheetId="28" state="hidden" r:id="rId7"/>
  </sheets>
  <definedNames>
    <definedName name="_a65542" localSheetId="2">#REF!</definedName>
    <definedName name="_a65542" localSheetId="3">#REF!</definedName>
    <definedName name="_a65542">#REF!</definedName>
    <definedName name="_xlnm.Print_Area" localSheetId="6">zadaniowy!$A$1:$I$25</definedName>
    <definedName name="_xlnm.Print_Area" localSheetId="5">'Zał nr 1 pomocniczy'!$A$1:$F$22</definedName>
    <definedName name="_xlnm.Print_Area" localSheetId="1">'Załacznik nr 1'!$A$1:$C$25</definedName>
    <definedName name="_xlnm.Print_Area" localSheetId="0">'Załącznik nr 1a '!$A$1:$B$22</definedName>
    <definedName name="_xlnm.Print_Area" localSheetId="2">'Załącznik nr 2'!$A$1:$C$13</definedName>
    <definedName name="_xlnm.Print_Area" localSheetId="3">'Załącznik nr 3'!$A$1:$G$34</definedName>
    <definedName name="_xlnm.Print_Area" localSheetId="4">'Załącznik nr 4'!$A$1:$D$31</definedName>
    <definedName name="_xlnm.Print_Titles" localSheetId="3">'Załącznik nr 3'!$2:$2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41" l="1"/>
  <c r="C9" i="41" l="1"/>
  <c r="I13" i="28"/>
  <c r="I12" i="28"/>
  <c r="I21" i="28"/>
  <c r="E5" i="27"/>
  <c r="E4" i="27"/>
  <c r="E8" i="27"/>
  <c r="E15" i="27"/>
  <c r="E14" i="27" s="1"/>
  <c r="E22" i="27" s="1"/>
  <c r="D5" i="27"/>
  <c r="D4" i="27" s="1"/>
  <c r="D8" i="27"/>
  <c r="D15" i="27"/>
  <c r="D14" i="27" s="1"/>
  <c r="C8" i="27"/>
  <c r="F13" i="27"/>
  <c r="F12" i="27"/>
  <c r="I22" i="28"/>
  <c r="I19" i="28"/>
  <c r="I18" i="28" s="1"/>
  <c r="J18" i="28" s="1"/>
  <c r="I10" i="28"/>
  <c r="I8" i="28"/>
  <c r="I11" i="28"/>
  <c r="H5" i="28"/>
  <c r="H4" i="28" s="1"/>
  <c r="H3" i="28" s="1"/>
  <c r="H25" i="28" s="1"/>
  <c r="F21" i="27"/>
  <c r="I17" i="28"/>
  <c r="F20" i="27"/>
  <c r="F19" i="27"/>
  <c r="I24" i="28"/>
  <c r="F18" i="27"/>
  <c r="F17" i="27"/>
  <c r="F16" i="27"/>
  <c r="I14" i="28"/>
  <c r="F11" i="27"/>
  <c r="F10" i="27"/>
  <c r="F9" i="27"/>
  <c r="F7" i="27"/>
  <c r="C15" i="27"/>
  <c r="C14" i="27"/>
  <c r="F6" i="27"/>
  <c r="F5" i="27" s="1"/>
  <c r="F4" i="27" s="1"/>
  <c r="G14" i="27"/>
  <c r="G4" i="27"/>
  <c r="G22" i="27" s="1"/>
  <c r="I15" i="28"/>
  <c r="C5" i="27"/>
  <c r="C4" i="27" s="1"/>
  <c r="C22" i="27" s="1"/>
  <c r="I16" i="28"/>
  <c r="I7" i="28"/>
  <c r="J7" i="28" s="1"/>
  <c r="I23" i="28"/>
  <c r="B8" i="25"/>
  <c r="I6" i="28"/>
  <c r="F15" i="27" l="1"/>
  <c r="F14" i="27" s="1"/>
  <c r="F22" i="27" s="1"/>
  <c r="F8" i="27"/>
  <c r="C13" i="41"/>
  <c r="I25" i="28"/>
  <c r="D22" i="27"/>
  <c r="I5" i="28"/>
  <c r="I4" i="28" s="1"/>
</calcChain>
</file>

<file path=xl/sharedStrings.xml><?xml version="1.0" encoding="utf-8"?>
<sst xmlns="http://schemas.openxmlformats.org/spreadsheetml/2006/main" count="250" uniqueCount="173">
  <si>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</si>
  <si>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</si>
  <si>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</si>
  <si>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</si>
  <si>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</si>
  <si>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</si>
  <si>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</si>
  <si>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</si>
  <si>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</si>
  <si>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</si>
  <si>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</si>
  <si>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</si>
  <si>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</si>
  <si>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</si>
  <si>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</si>
  <si>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</si>
  <si>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</si>
  <si>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</si>
  <si>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</si>
  <si>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</si>
  <si>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</si>
  <si>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</si>
  <si>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</si>
  <si>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</si>
  <si>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</si>
  <si>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</si>
  <si>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</si>
  <si>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</si>
  <si>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</si>
  <si>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</si>
  <si>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</si>
  <si>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</si>
  <si>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</si>
  <si>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</si>
  <si>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</si>
  <si>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</si>
  <si>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</si>
  <si>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</si>
  <si>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</si>
  <si>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</si>
  <si>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</si>
  <si>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</si>
  <si>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</si>
  <si>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</si>
  <si>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</si>
  <si>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</si>
  <si>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</si>
  <si>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</si>
  <si>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</si>
  <si>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</si>
  <si>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</si>
  <si>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</si>
  <si>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</si>
  <si>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</si>
  <si>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</si>
  <si>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</si>
  <si>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</si>
  <si>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</si>
  <si>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</si>
  <si>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</si>
  <si>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</si>
  <si>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</si>
  <si>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</si>
  <si>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</si>
  <si>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</si>
  <si>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</si>
  <si>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</si>
  <si>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</si>
  <si>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</si>
  <si>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</si>
  <si>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</si>
  <si>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</si>
  <si>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</si>
  <si>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</si>
  <si>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</si>
  <si>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</si>
  <si>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</si>
  <si>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</si>
  <si>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</si>
  <si>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</si>
  <si>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</si>
  <si>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</si>
  <si>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</si>
  <si>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</si>
  <si>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</si>
  <si>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</si>
  <si>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</si>
  <si>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</si>
  <si>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</si>
  <si>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</si>
  <si>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Wyodrębnione zadania z zakresu upowszechniania i promocji działalności naukowej</t>
  </si>
  <si>
    <t>Zadanie inwestycyjne</t>
  </si>
  <si>
    <t>OGÓŁEM CZĘŚĆ 67 Polska Akademia Nauk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</si>
  <si>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</si>
  <si>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</si>
  <si>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</si>
  <si>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</si>
  <si>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</si>
  <si>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</si>
  <si>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</si>
  <si>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</si>
  <si>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</si>
  <si>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</si>
  <si>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</si>
  <si>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</si>
  <si>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</si>
  <si>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</si>
  <si>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</si>
  <si>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</si>
  <si>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</si>
  <si>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</si>
  <si>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</si>
  <si>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</si>
  <si>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</si>
  <si>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</si>
  <si>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</si>
  <si>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</si>
  <si>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</si>
  <si>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</si>
  <si>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</si>
  <si>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</si>
  <si>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</si>
  <si>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</si>
  <si>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</si>
  <si>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</si>
  <si>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</si>
  <si>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</si>
  <si>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</si>
  <si>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 xml:space="preserve"> PODZIAŁ 
kwot zapisanych w ustawie budżetowej na rok 2021
(w  zł)        </t>
  </si>
  <si>
    <t xml:space="preserve">rewitalizacja budynku „Klaudynówka” w Kórniku wraz z nadzorami – Biblioteka Kórnicka </t>
  </si>
  <si>
    <t>wartość szacunkowa 
(w zł)</t>
  </si>
  <si>
    <t xml:space="preserve">Dotacja podmiotowa
dla Międzynarodowego Instytutu Biologii Molekularnej i Komórkowej </t>
  </si>
  <si>
    <t xml:space="preserve">rewitalizacja dachu w budynku Muzeum Ziemi PAN w Warszawie 
przy Al. Na Skarpie 20/26 wraz z nadzorami </t>
  </si>
  <si>
    <t>wykonanie drenażu opaskowego wokół budynku Akademii położonego
w Gdańsku przy ul. Jaśkowa Dolina 31 oraz kanalizacji deszczowej 
wraz z nadzorami – siedziba Oddziału PAN w Gdańsku</t>
  </si>
  <si>
    <t xml:space="preserve">cyfryzacja procesów back-office – ZSI PAN </t>
  </si>
  <si>
    <t>PLAN BUDŻETU CZĘŚCI 67 POLSKA AKADEMIA NAUK - W UKŁADZIE ZADANIOWYM</t>
  </si>
  <si>
    <t>Funkcja/Zadanie/Podzadanie/Działanie/Poddziałanie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</si>
  <si>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</si>
  <si>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</si>
  <si>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</si>
  <si>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</si>
  <si>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</si>
  <si>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</si>
  <si>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</si>
  <si>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</si>
  <si>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</si>
  <si>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</si>
  <si>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</si>
  <si>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</si>
  <si>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§ 6220</t>
  </si>
  <si>
    <t>§ 6560</t>
  </si>
  <si>
    <t>Rozdział 73095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</si>
  <si>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</si>
  <si>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</si>
  <si>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</si>
  <si>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</si>
  <si>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</si>
  <si>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</si>
  <si>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</si>
  <si>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</si>
  <si>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</si>
  <si>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</si>
  <si>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</si>
  <si>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Kwota 
w złotych</t>
  </si>
  <si>
    <t xml:space="preserve">budowa "dużego" magazynu książek w przyziemiach Pałacu Działyńskich  
wraz z nadzorami – Biblioteka Kórnicka  </t>
  </si>
  <si>
    <t>zakup infrastruktury informatycznej i oprogramowania</t>
  </si>
  <si>
    <t>zakup księgozbioru Kazimierza Sabbata - Biblioteka Kórnicka</t>
  </si>
  <si>
    <t>PLAN FINANSOWY DLA CZĘŚCI 67 POLSKA AKADEMIA NAUK
PODZIAŁ NA ZADANIA</t>
  </si>
  <si>
    <t>ZADANIA INWESTYCYJNE
FINANSOWANE lub WSPÓŁFINANSOWANE
ZE ŚRODKÓW DOTACJI CELOWEJ W ROKU 2021</t>
  </si>
  <si>
    <t>Załącznik Nr 2 do Decyzji Nr 12/2021 Prezesa Polskiej Akademii Nauk</t>
  </si>
  <si>
    <t>PODZIAŁ DOTACJI NA ROK 2021 - DLA JEDNOSTEK ORGANIZACYJNYCH (w zł)</t>
  </si>
  <si>
    <t xml:space="preserve">Dotacje celowe z budżetu dla pozostałych jednostek zaliczanych do sektora finansów publicznych </t>
  </si>
  <si>
    <t>Zakład Doświadczalny w Kórniku w likwidacji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</si>
</sst>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51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 CE"/>
      <charset val="238"/>
    </font>
    <font>
      <b/>
      <sz val="14"/>
      <color rgb="FF0070C0"/>
      <name val="Arial"/>
      <family val="2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42" fillId="0" borderId="0"/>
  </cellStyleXfs>
  <cellXfs count="393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0" fontId="3" fillId="0" borderId="1" xfId="3" applyFont="1" applyBorder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2" fillId="0" borderId="20" xfId="0" applyFont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left" vertical="center" wrapText="1" indent="1"/>
    </xf>
    <xf numFmtId="0" fontId="43" fillId="0" borderId="0" xfId="0" applyFont="1"/>
    <xf numFmtId="0" fontId="0" fillId="0" borderId="0" xfId="0" applyAlignment="1">
      <alignment horizontal="left" wrapText="1"/>
    </xf>
    <xf numFmtId="0" fontId="43" fillId="4" borderId="2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39" xfId="6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left" vertical="center" wrapText="1" indent="1"/>
    </xf>
    <xf numFmtId="0" fontId="1" fillId="0" borderId="37" xfId="0" applyFont="1" applyFill="1" applyBorder="1" applyAlignment="1">
      <alignment horizontal="left" vertical="center" wrapText="1" indent="1"/>
    </xf>
    <xf numFmtId="0" fontId="1" fillId="0" borderId="41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6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" fillId="0" borderId="36" xfId="0" applyFont="1" applyBorder="1" applyAlignment="1">
      <alignment horizontal="left" vertical="center" wrapText="1" indent="4"/>
    </xf>
    <xf numFmtId="0" fontId="1" fillId="0" borderId="37" xfId="0" applyFont="1" applyBorder="1" applyAlignment="1">
      <alignment horizontal="left" vertical="center" wrapText="1" indent="4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4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7" fillId="3" borderId="39" xfId="0" applyFont="1" applyFill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3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3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0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3" fontId="17" fillId="3" borderId="43" xfId="0" applyNumberFormat="1" applyFont="1" applyFill="1" applyBorder="1" applyAlignment="1">
      <alignment horizontal="right" vertical="center" indent="1"/>
    </xf>
    <xf numFmtId="0" fontId="0" fillId="0" borderId="0" xfId="0" applyAlignment="1">
      <alignment wrapText="1"/>
    </xf>
    <xf numFmtId="0" fontId="3" fillId="0" borderId="19" xfId="0" applyFont="1" applyFill="1" applyBorder="1" applyAlignment="1">
      <alignment horizontal="center" vertical="center" wrapText="1"/>
    </xf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0" fontId="43" fillId="4" borderId="2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2" borderId="37" xfId="0" applyFont="1" applyFill="1" applyBorder="1" applyAlignment="1">
      <alignment horizontal="left" vertical="center" indent="4"/>
    </xf>
    <xf numFmtId="164" fontId="2" fillId="2" borderId="43" xfId="4" applyFont="1" applyFill="1" applyBorder="1" applyAlignment="1">
      <alignment horizontal="center" vertical="center" wrapText="1"/>
    </xf>
    <xf numFmtId="166" fontId="43" fillId="4" borderId="43" xfId="4" applyNumberFormat="1" applyFont="1" applyFill="1" applyBorder="1" applyAlignment="1">
      <alignment horizontal="right" vertical="center" wrapText="1" indent="1"/>
    </xf>
    <xf numFmtId="166" fontId="1" fillId="0" borderId="28" xfId="4" applyNumberFormat="1" applyFont="1" applyFill="1" applyBorder="1" applyAlignment="1">
      <alignment horizontal="right" vertical="center" indent="1"/>
    </xf>
    <xf numFmtId="166" fontId="1" fillId="0" borderId="33" xfId="4" applyNumberFormat="1" applyFont="1" applyFill="1" applyBorder="1" applyAlignment="1">
      <alignment horizontal="right" vertical="center" indent="1"/>
    </xf>
    <xf numFmtId="166" fontId="43" fillId="4" borderId="43" xfId="0" applyNumberFormat="1" applyFont="1" applyFill="1" applyBorder="1" applyAlignment="1">
      <alignment horizontal="right" vertical="center" wrapText="1" indent="1"/>
    </xf>
    <xf numFmtId="166" fontId="41" fillId="3" borderId="43" xfId="4" applyNumberFormat="1" applyFont="1" applyFill="1" applyBorder="1" applyAlignment="1">
      <alignment horizontal="right" vertical="center" indent="1"/>
    </xf>
    <xf numFmtId="0" fontId="1" fillId="0" borderId="20" xfId="3" applyFont="1" applyBorder="1" applyAlignment="1">
      <alignment horizontal="center" vertical="center" wrapText="1"/>
    </xf>
    <xf numFmtId="0" fontId="3" fillId="0" borderId="21" xfId="3" applyFont="1" applyFill="1" applyBorder="1" applyAlignment="1">
      <alignment horizontal="center" vertical="center" wrapText="1"/>
    </xf>
    <xf numFmtId="0" fontId="3" fillId="2" borderId="21" xfId="3" applyFont="1" applyFill="1" applyBorder="1" applyAlignment="1">
      <alignment horizontal="center" vertical="center" wrapText="1"/>
    </xf>
    <xf numFmtId="0" fontId="3" fillId="2" borderId="39" xfId="3" applyFont="1" applyFill="1" applyBorder="1" applyAlignment="1">
      <alignment horizontal="center" vertical="center" wrapText="1"/>
    </xf>
    <xf numFmtId="0" fontId="3" fillId="4" borderId="43" xfId="3" applyFont="1" applyFill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5" fillId="0" borderId="21" xfId="3" applyNumberFormat="1" applyFont="1" applyFill="1" applyBorder="1" applyAlignment="1">
      <alignment horizontal="right" vertical="center" indent="1"/>
    </xf>
    <xf numFmtId="3" fontId="45" fillId="2" borderId="21" xfId="3" applyNumberFormat="1" applyFont="1" applyFill="1" applyBorder="1" applyAlignment="1">
      <alignment horizontal="right" vertical="center" indent="1"/>
    </xf>
    <xf numFmtId="3" fontId="45" fillId="2" borderId="39" xfId="3" applyNumberFormat="1" applyFont="1" applyFill="1" applyBorder="1" applyAlignment="1">
      <alignment horizontal="right" vertical="center" indent="1"/>
    </xf>
    <xf numFmtId="3" fontId="45" fillId="4" borderId="43" xfId="3" applyNumberFormat="1" applyFont="1" applyFill="1" applyBorder="1" applyAlignment="1">
      <alignment horizontal="right" vertical="center" indent="1"/>
    </xf>
    <xf numFmtId="0" fontId="46" fillId="0" borderId="23" xfId="3" applyFont="1" applyBorder="1" applyAlignment="1">
      <alignment horizontal="left" vertical="center" indent="1"/>
    </xf>
    <xf numFmtId="3" fontId="47" fillId="0" borderId="5" xfId="3" applyNumberFormat="1" applyFont="1" applyFill="1" applyBorder="1" applyAlignment="1">
      <alignment horizontal="right" vertical="center" indent="1"/>
    </xf>
    <xf numFmtId="3" fontId="47" fillId="2" borderId="16" xfId="3" applyNumberFormat="1" applyFont="1" applyFill="1" applyBorder="1" applyAlignment="1">
      <alignment horizontal="right" vertical="center" indent="1"/>
    </xf>
    <xf numFmtId="3" fontId="47" fillId="2" borderId="36" xfId="3" applyNumberFormat="1" applyFont="1" applyFill="1" applyBorder="1" applyAlignment="1">
      <alignment horizontal="right" vertical="center" indent="1"/>
    </xf>
    <xf numFmtId="3" fontId="45" fillId="4" borderId="26" xfId="3" applyNumberFormat="1" applyFont="1" applyFill="1" applyBorder="1" applyAlignment="1">
      <alignment horizontal="right" vertical="center" indent="1"/>
    </xf>
    <xf numFmtId="0" fontId="46" fillId="0" borderId="1" xfId="3" applyFont="1" applyBorder="1" applyAlignment="1">
      <alignment horizontal="left" vertical="center" indent="1"/>
    </xf>
    <xf numFmtId="3" fontId="47" fillId="0" borderId="2" xfId="3" applyNumberFormat="1" applyFont="1" applyFill="1" applyBorder="1" applyAlignment="1">
      <alignment horizontal="right" vertical="center" indent="1"/>
    </xf>
    <xf numFmtId="3" fontId="47" fillId="2" borderId="2" xfId="3" applyNumberFormat="1" applyFont="1" applyFill="1" applyBorder="1" applyAlignment="1">
      <alignment horizontal="right" vertical="center" indent="1"/>
    </xf>
    <xf numFmtId="3" fontId="47" fillId="2" borderId="37" xfId="3" applyNumberFormat="1" applyFont="1" applyFill="1" applyBorder="1" applyAlignment="1">
      <alignment horizontal="right" vertical="center" indent="1"/>
    </xf>
    <xf numFmtId="3" fontId="45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5" fillId="0" borderId="2" xfId="3" applyNumberFormat="1" applyFont="1" applyFill="1" applyBorder="1" applyAlignment="1">
      <alignment horizontal="right" vertical="center" indent="1"/>
    </xf>
    <xf numFmtId="3" fontId="45" fillId="2" borderId="2" xfId="3" applyNumberFormat="1" applyFont="1" applyFill="1" applyBorder="1" applyAlignment="1">
      <alignment horizontal="right" vertical="center" indent="1"/>
    </xf>
    <xf numFmtId="3" fontId="45" fillId="2" borderId="37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6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47" fillId="0" borderId="3" xfId="3" applyNumberFormat="1" applyFont="1" applyFill="1" applyBorder="1" applyAlignment="1">
      <alignment horizontal="right" vertical="center" indent="1"/>
    </xf>
    <xf numFmtId="3" fontId="47" fillId="2" borderId="10" xfId="3" applyNumberFormat="1" applyFont="1" applyFill="1" applyBorder="1" applyAlignment="1">
      <alignment horizontal="right" vertical="center" indent="1"/>
    </xf>
    <xf numFmtId="3" fontId="47" fillId="2" borderId="40" xfId="3" applyNumberFormat="1" applyFont="1" applyFill="1" applyBorder="1" applyAlignment="1">
      <alignment horizontal="right" vertical="center" indent="1"/>
    </xf>
    <xf numFmtId="3" fontId="45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47" fillId="2" borderId="5" xfId="3" applyNumberFormat="1" applyFont="1" applyFill="1" applyBorder="1" applyAlignment="1">
      <alignment horizontal="right" vertical="center" indent="1"/>
    </xf>
    <xf numFmtId="3" fontId="47" fillId="2" borderId="38" xfId="3" applyNumberFormat="1" applyFont="1" applyFill="1" applyBorder="1" applyAlignment="1">
      <alignment horizontal="right" vertical="center" indent="1"/>
    </xf>
    <xf numFmtId="3" fontId="45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4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5" fillId="0" borderId="3" xfId="3" applyNumberFormat="1" applyFont="1" applyFill="1" applyBorder="1" applyAlignment="1">
      <alignment horizontal="right" vertical="center" indent="1"/>
    </xf>
    <xf numFmtId="3" fontId="47" fillId="2" borderId="3" xfId="3" applyNumberFormat="1" applyFont="1" applyFill="1" applyBorder="1" applyAlignment="1">
      <alignment horizontal="right" vertical="center" indent="1"/>
    </xf>
    <xf numFmtId="3" fontId="45" fillId="2" borderId="3" xfId="3" applyNumberFormat="1" applyFont="1" applyFill="1" applyBorder="1" applyAlignment="1">
      <alignment horizontal="right" vertical="center" indent="1"/>
    </xf>
    <xf numFmtId="3" fontId="45" fillId="2" borderId="47" xfId="3" applyNumberFormat="1" applyFont="1" applyFill="1" applyBorder="1" applyAlignment="1">
      <alignment horizontal="right" vertical="center" indent="1"/>
    </xf>
    <xf numFmtId="3" fontId="45" fillId="4" borderId="34" xfId="3" applyNumberFormat="1" applyFont="1" applyFill="1" applyBorder="1" applyAlignment="1">
      <alignment horizontal="right" vertical="center" indent="1"/>
    </xf>
    <xf numFmtId="0" fontId="44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5" fillId="4" borderId="21" xfId="3" applyNumberFormat="1" applyFont="1" applyFill="1" applyBorder="1" applyAlignment="1">
      <alignment horizontal="right" vertical="center" indent="1"/>
    </xf>
    <xf numFmtId="3" fontId="45" fillId="4" borderId="39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31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0" fontId="2" fillId="0" borderId="9" xfId="3" applyFont="1" applyBorder="1" applyAlignment="1">
      <alignment horizontal="left" vertical="center" indent="5"/>
    </xf>
    <xf numFmtId="3" fontId="47" fillId="2" borderId="47" xfId="3" applyNumberFormat="1" applyFont="1" applyFill="1" applyBorder="1" applyAlignment="1">
      <alignment horizontal="right" vertical="center" indent="1"/>
    </xf>
    <xf numFmtId="0" fontId="3" fillId="3" borderId="20" xfId="3" applyFont="1" applyFill="1" applyBorder="1" applyAlignment="1">
      <alignment horizontal="center" vertical="center"/>
    </xf>
    <xf numFmtId="3" fontId="45" fillId="3" borderId="21" xfId="3" applyNumberFormat="1" applyFont="1" applyFill="1" applyBorder="1" applyAlignment="1">
      <alignment horizontal="right" vertical="center" indent="1"/>
    </xf>
    <xf numFmtId="3" fontId="45" fillId="3" borderId="39" xfId="3" applyNumberFormat="1" applyFont="1" applyFill="1" applyBorder="1" applyAlignment="1">
      <alignment horizontal="right" vertical="center" indent="1"/>
    </xf>
    <xf numFmtId="3" fontId="45" fillId="3" borderId="43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4" fillId="2" borderId="0" xfId="3" applyFont="1" applyFill="1"/>
    <xf numFmtId="3" fontId="47" fillId="0" borderId="10" xfId="3" applyNumberFormat="1" applyFont="1" applyFill="1" applyBorder="1" applyAlignment="1">
      <alignment horizontal="right" vertical="center" indent="1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horizontal="left" vertical="center" indent="1"/>
    </xf>
    <xf numFmtId="3" fontId="1" fillId="0" borderId="43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3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0" fontId="2" fillId="2" borderId="4" xfId="3" applyFont="1" applyFill="1" applyBorder="1" applyAlignment="1">
      <alignment horizontal="left" vertical="center" indent="5"/>
    </xf>
    <xf numFmtId="166" fontId="1" fillId="0" borderId="29" xfId="4" applyNumberFormat="1" applyFont="1" applyFill="1" applyBorder="1" applyAlignment="1">
      <alignment horizontal="right" vertical="center" indent="1"/>
    </xf>
    <xf numFmtId="0" fontId="1" fillId="0" borderId="40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wrapText="1" indent="4"/>
    </xf>
    <xf numFmtId="0" fontId="45" fillId="9" borderId="40" xfId="6" applyFont="1" applyFill="1" applyBorder="1" applyAlignment="1">
      <alignment horizontal="left" vertical="center" wrapText="1" indent="1"/>
    </xf>
    <xf numFmtId="0" fontId="5" fillId="0" borderId="37" xfId="3" applyBorder="1"/>
    <xf numFmtId="0" fontId="45" fillId="2" borderId="51" xfId="6" applyFont="1" applyFill="1" applyBorder="1" applyAlignment="1">
      <alignment vertical="center" wrapText="1"/>
    </xf>
    <xf numFmtId="0" fontId="45" fillId="2" borderId="37" xfId="6" applyFont="1" applyFill="1" applyBorder="1" applyAlignment="1">
      <alignment horizontal="left" vertical="center" wrapText="1" indent="1"/>
    </xf>
    <xf numFmtId="0" fontId="45" fillId="0" borderId="52" xfId="6" applyFont="1" applyBorder="1" applyAlignment="1">
      <alignment vertical="center" wrapText="1"/>
    </xf>
    <xf numFmtId="0" fontId="45" fillId="4" borderId="2" xfId="6" applyFont="1" applyFill="1" applyBorder="1" applyAlignment="1">
      <alignment horizontal="left" vertical="center" wrapText="1" indent="1"/>
    </xf>
    <xf numFmtId="0" fontId="1" fillId="0" borderId="37" xfId="3" applyFont="1" applyBorder="1" applyAlignment="1">
      <alignment horizontal="center" vertical="center"/>
    </xf>
    <xf numFmtId="0" fontId="3" fillId="0" borderId="52" xfId="6" applyFont="1" applyBorder="1" applyAlignment="1">
      <alignment horizontal="center" vertical="center" wrapText="1"/>
    </xf>
    <xf numFmtId="0" fontId="46" fillId="0" borderId="56" xfId="6" applyFont="1" applyBorder="1" applyAlignment="1">
      <alignment horizontal="center" vertical="center" wrapText="1"/>
    </xf>
    <xf numFmtId="0" fontId="50" fillId="0" borderId="56" xfId="6" applyFont="1" applyBorder="1" applyAlignment="1">
      <alignment horizontal="center" vertical="center" wrapText="1"/>
    </xf>
    <xf numFmtId="0" fontId="46" fillId="0" borderId="56" xfId="6" applyFont="1" applyBorder="1" applyAlignment="1">
      <alignment horizontal="left" vertical="center" wrapText="1" indent="1"/>
    </xf>
    <xf numFmtId="0" fontId="46" fillId="0" borderId="58" xfId="6" applyFont="1" applyBorder="1" applyAlignment="1">
      <alignment horizontal="center" vertical="center" wrapText="1"/>
    </xf>
    <xf numFmtId="0" fontId="50" fillId="0" borderId="58" xfId="6" applyFont="1" applyBorder="1" applyAlignment="1">
      <alignment horizontal="center" vertical="center" wrapText="1"/>
    </xf>
    <xf numFmtId="0" fontId="46" fillId="0" borderId="58" xfId="6" applyFont="1" applyBorder="1" applyAlignment="1">
      <alignment horizontal="left" vertical="center" wrapText="1" indent="1"/>
    </xf>
    <xf numFmtId="0" fontId="46" fillId="0" borderId="59" xfId="6" applyFont="1" applyBorder="1" applyAlignment="1">
      <alignment horizontal="center" vertical="center" wrapText="1"/>
    </xf>
    <xf numFmtId="0" fontId="50" fillId="0" borderId="59" xfId="6" applyFont="1" applyBorder="1" applyAlignment="1">
      <alignment horizontal="center" vertical="center" wrapText="1"/>
    </xf>
    <xf numFmtId="0" fontId="46" fillId="0" borderId="59" xfId="6" applyFont="1" applyBorder="1" applyAlignment="1">
      <alignment horizontal="left" vertical="center" wrapText="1" indent="1"/>
    </xf>
    <xf numFmtId="0" fontId="45" fillId="10" borderId="2" xfId="6" applyFont="1" applyFill="1" applyBorder="1" applyAlignment="1">
      <alignment horizontal="left" vertical="center" wrapText="1" indent="1"/>
    </xf>
    <xf numFmtId="3" fontId="1" fillId="0" borderId="10" xfId="6" applyNumberFormat="1" applyFont="1" applyBorder="1" applyAlignment="1">
      <alignment horizontal="center" vertical="center" wrapText="1"/>
    </xf>
    <xf numFmtId="3" fontId="41" fillId="9" borderId="2" xfId="6" applyNumberFormat="1" applyFont="1" applyFill="1" applyBorder="1" applyAlignment="1">
      <alignment horizontal="right" vertical="center" wrapText="1" indent="1"/>
    </xf>
    <xf numFmtId="3" fontId="41" fillId="2" borderId="2" xfId="6" applyNumberFormat="1" applyFont="1" applyFill="1" applyBorder="1" applyAlignment="1">
      <alignment horizontal="right" vertical="center" wrapText="1" indent="1"/>
    </xf>
    <xf numFmtId="3" fontId="41" fillId="4" borderId="10" xfId="6" applyNumberFormat="1" applyFont="1" applyFill="1" applyBorder="1" applyAlignment="1">
      <alignment horizontal="right" vertical="center" wrapText="1" indent="1"/>
    </xf>
    <xf numFmtId="3" fontId="41" fillId="0" borderId="51" xfId="6" applyNumberFormat="1" applyFont="1" applyBorder="1" applyAlignment="1">
      <alignment horizontal="right" vertical="center" wrapText="1" indent="1"/>
    </xf>
    <xf numFmtId="3" fontId="41" fillId="0" borderId="10" xfId="6" applyNumberFormat="1" applyFont="1" applyBorder="1" applyAlignment="1">
      <alignment horizontal="right" vertical="center" wrapText="1" indent="1"/>
    </xf>
    <xf numFmtId="3" fontId="49" fillId="0" borderId="10" xfId="6" applyNumberFormat="1" applyFont="1" applyBorder="1" applyAlignment="1">
      <alignment horizontal="right" vertical="center" wrapText="1" indent="1"/>
    </xf>
    <xf numFmtId="3" fontId="50" fillId="0" borderId="56" xfId="6" applyNumberFormat="1" applyFont="1" applyBorder="1" applyAlignment="1">
      <alignment horizontal="right" vertical="center" wrapText="1" indent="1"/>
    </xf>
    <xf numFmtId="3" fontId="41" fillId="0" borderId="2" xfId="6" applyNumberFormat="1" applyFont="1" applyBorder="1" applyAlignment="1">
      <alignment horizontal="right" vertical="center" wrapText="1" indent="1"/>
    </xf>
    <xf numFmtId="3" fontId="49" fillId="0" borderId="57" xfId="6" applyNumberFormat="1" applyFont="1" applyBorder="1" applyAlignment="1">
      <alignment horizontal="right" vertical="center" wrapText="1" indent="1"/>
    </xf>
    <xf numFmtId="3" fontId="50" fillId="0" borderId="58" xfId="6" applyNumberFormat="1" applyFont="1" applyBorder="1" applyAlignment="1">
      <alignment horizontal="right" vertical="center" wrapText="1" indent="1"/>
    </xf>
    <xf numFmtId="3" fontId="49" fillId="0" borderId="13" xfId="6" applyNumberFormat="1" applyFont="1" applyBorder="1" applyAlignment="1">
      <alignment horizontal="right" vertical="center" wrapText="1" indent="1"/>
    </xf>
    <xf numFmtId="3" fontId="50" fillId="0" borderId="59" xfId="6" applyNumberFormat="1" applyFont="1" applyBorder="1" applyAlignment="1">
      <alignment horizontal="right" vertical="center" wrapText="1" indent="1"/>
    </xf>
    <xf numFmtId="3" fontId="41" fillId="10" borderId="10" xfId="6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right" indent="1"/>
    </xf>
    <xf numFmtId="3" fontId="41" fillId="9" borderId="5" xfId="6" applyNumberFormat="1" applyFont="1" applyFill="1" applyBorder="1" applyAlignment="1">
      <alignment horizontal="right" vertical="center" wrapText="1" indent="1"/>
    </xf>
    <xf numFmtId="0" fontId="0" fillId="0" borderId="43" xfId="0" applyBorder="1"/>
    <xf numFmtId="0" fontId="1" fillId="0" borderId="36" xfId="0" applyFont="1" applyFill="1" applyBorder="1" applyAlignment="1">
      <alignment horizontal="left" vertical="center" wrapText="1" indent="1"/>
    </xf>
    <xf numFmtId="166" fontId="1" fillId="0" borderId="26" xfId="4" applyNumberFormat="1" applyFont="1" applyFill="1" applyBorder="1" applyAlignment="1">
      <alignment horizontal="right" vertical="center" indent="1"/>
    </xf>
    <xf numFmtId="0" fontId="3" fillId="0" borderId="31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0" xfId="0" applyFont="1" applyBorder="1" applyAlignment="1">
      <alignment vertical="center" wrapText="1"/>
    </xf>
    <xf numFmtId="3" fontId="50" fillId="2" borderId="56" xfId="6" applyNumberFormat="1" applyFont="1" applyFill="1" applyBorder="1" applyAlignment="1">
      <alignment horizontal="right" vertical="center" wrapText="1" inden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41" fillId="3" borderId="42" xfId="0" applyFont="1" applyFill="1" applyBorder="1" applyAlignment="1">
      <alignment horizontal="center" vertical="center"/>
    </xf>
    <xf numFmtId="0" fontId="41" fillId="3" borderId="4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top"/>
    </xf>
    <xf numFmtId="0" fontId="48" fillId="0" borderId="30" xfId="3" applyFont="1" applyBorder="1" applyAlignment="1">
      <alignment horizontal="center" vertical="center"/>
    </xf>
    <xf numFmtId="0" fontId="48" fillId="0" borderId="48" xfId="3" applyFont="1" applyBorder="1" applyAlignment="1">
      <alignment horizontal="center" vertical="center"/>
    </xf>
    <xf numFmtId="0" fontId="49" fillId="8" borderId="40" xfId="6" applyFont="1" applyFill="1" applyBorder="1" applyAlignment="1">
      <alignment horizontal="center" vertical="center" wrapText="1"/>
    </xf>
    <xf numFmtId="0" fontId="5" fillId="0" borderId="49" xfId="3" applyBorder="1" applyAlignment="1">
      <alignment horizontal="center" vertical="center" wrapText="1"/>
    </xf>
    <xf numFmtId="0" fontId="5" fillId="0" borderId="50" xfId="3" applyBorder="1" applyAlignment="1">
      <alignment horizontal="center" vertical="center" wrapText="1"/>
    </xf>
    <xf numFmtId="0" fontId="41" fillId="9" borderId="2" xfId="6" applyFont="1" applyFill="1" applyBorder="1" applyAlignment="1">
      <alignment horizontal="left" vertical="center" wrapText="1" indent="1"/>
    </xf>
    <xf numFmtId="0" fontId="45" fillId="9" borderId="40" xfId="6" applyFont="1" applyFill="1" applyBorder="1" applyAlignment="1">
      <alignment horizontal="left" vertical="center" wrapText="1"/>
    </xf>
    <xf numFmtId="0" fontId="45" fillId="9" borderId="51" xfId="6" applyFont="1" applyFill="1" applyBorder="1" applyAlignment="1">
      <alignment horizontal="left" vertical="center" wrapText="1"/>
    </xf>
    <xf numFmtId="0" fontId="41" fillId="9" borderId="5" xfId="6" applyFont="1" applyFill="1" applyBorder="1" applyAlignment="1">
      <alignment horizontal="left" vertical="center" wrapText="1" indent="1"/>
    </xf>
    <xf numFmtId="0" fontId="45" fillId="0" borderId="10" xfId="6" applyFont="1" applyBorder="1" applyAlignment="1">
      <alignment horizontal="left" vertical="center" wrapText="1" indent="1"/>
    </xf>
    <xf numFmtId="0" fontId="2" fillId="0" borderId="53" xfId="6" applyFont="1" applyBorder="1" applyAlignment="1">
      <alignment horizontal="left" vertical="center" wrapText="1" indent="1"/>
    </xf>
    <xf numFmtId="0" fontId="2" fillId="0" borderId="54" xfId="6" applyFont="1" applyBorder="1" applyAlignment="1">
      <alignment horizontal="left" vertical="center" wrapText="1" indent="1"/>
    </xf>
    <xf numFmtId="0" fontId="2" fillId="0" borderId="55" xfId="6" applyFont="1" applyBorder="1" applyAlignment="1">
      <alignment horizontal="left" vertical="center" wrapText="1" indent="1"/>
    </xf>
    <xf numFmtId="0" fontId="45" fillId="0" borderId="37" xfId="6" applyFont="1" applyBorder="1" applyAlignment="1">
      <alignment horizontal="left" vertical="center" wrapText="1" indent="1"/>
    </xf>
    <xf numFmtId="0" fontId="45" fillId="0" borderId="52" xfId="6" applyFont="1" applyBorder="1" applyAlignment="1">
      <alignment horizontal="left" vertical="center" wrapText="1" indent="1"/>
    </xf>
    <xf numFmtId="0" fontId="45" fillId="0" borderId="51" xfId="6" applyFont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7">
    <cellStyle name="Dziesiętny" xfId="5" builtinId="3"/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ColWidth="9.140625"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346" t="s">
        <v>41</v>
      </c>
      <c r="B1" s="346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347" t="s">
        <v>35</v>
      </c>
      <c r="B24" s="347"/>
    </row>
    <row r="25" spans="1:2" ht="18.75">
      <c r="A25" s="348" t="s">
        <v>36</v>
      </c>
      <c r="B25" s="348"/>
    </row>
    <row r="26" spans="1:2" ht="44.25" customHeight="1">
      <c r="A26" s="73"/>
      <c r="B26" s="73"/>
    </row>
    <row r="27" spans="1:2" ht="18.75">
      <c r="A27" s="349" t="s">
        <v>37</v>
      </c>
      <c r="B27" s="349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C25"/>
  <sheetViews>
    <sheetView zoomScaleNormal="100" workbookViewId="0">
      <selection activeCell="F8" sqref="F8"/>
    </sheetView>
  </sheetViews>
  <sheetFormatPr defaultRowHeight="12.75"/>
  <cols>
    <col min="1" max="1" width="8.85546875" customWidth="1"/>
    <col min="2" max="2" width="79.5703125" customWidth="1"/>
    <col min="3" max="3" width="18.5703125" customWidth="1"/>
  </cols>
  <sheetData>
    <row r="1" spans="1:3" ht="49.5" customHeight="1" thickBot="1">
      <c r="A1" s="353" t="s">
        <v>167</v>
      </c>
      <c r="B1" s="353"/>
      <c r="C1" s="353"/>
    </row>
    <row r="2" spans="1:3" ht="75" customHeight="1">
      <c r="A2" s="215" t="s">
        <v>9</v>
      </c>
      <c r="B2" s="216" t="s">
        <v>0</v>
      </c>
      <c r="C2" s="217" t="s">
        <v>128</v>
      </c>
    </row>
    <row r="3" spans="1:3">
      <c r="A3" s="6">
        <v>0</v>
      </c>
      <c r="B3" s="182">
        <v>1</v>
      </c>
      <c r="C3" s="196">
        <v>2</v>
      </c>
    </row>
    <row r="4" spans="1:3" ht="49.5" customHeight="1" thickBot="1">
      <c r="A4" s="44">
        <v>73010</v>
      </c>
      <c r="B4" s="183" t="s">
        <v>3</v>
      </c>
      <c r="C4" s="197">
        <v>16502000</v>
      </c>
    </row>
    <row r="5" spans="1:3" ht="43.5" customHeight="1">
      <c r="A5" s="218" t="s">
        <v>10</v>
      </c>
      <c r="B5" s="184" t="s">
        <v>8</v>
      </c>
      <c r="C5" s="198">
        <v>16502000</v>
      </c>
    </row>
    <row r="6" spans="1:3" ht="40.5" customHeight="1">
      <c r="A6" s="219"/>
      <c r="B6" s="185" t="s">
        <v>43</v>
      </c>
      <c r="C6" s="199">
        <v>13048000</v>
      </c>
    </row>
    <row r="7" spans="1:3" ht="42" customHeight="1" thickBot="1">
      <c r="A7" s="10"/>
      <c r="B7" s="304" t="s">
        <v>42</v>
      </c>
      <c r="C7" s="200">
        <v>3454000</v>
      </c>
    </row>
    <row r="8" spans="1:3" ht="48" customHeight="1" thickBot="1">
      <c r="A8" s="34">
        <v>73011</v>
      </c>
      <c r="B8" s="173" t="s">
        <v>2</v>
      </c>
      <c r="C8" s="201">
        <v>41919000</v>
      </c>
    </row>
    <row r="9" spans="1:3" ht="72" hidden="1" customHeight="1">
      <c r="A9" s="164" t="s">
        <v>13</v>
      </c>
      <c r="B9" s="187" t="s">
        <v>81</v>
      </c>
      <c r="C9" s="198"/>
    </row>
    <row r="10" spans="1:3" ht="39.75" customHeight="1">
      <c r="A10" s="79" t="s">
        <v>10</v>
      </c>
      <c r="B10" s="188" t="s">
        <v>8</v>
      </c>
      <c r="C10" s="202">
        <v>39417000</v>
      </c>
    </row>
    <row r="11" spans="1:3" ht="43.5">
      <c r="A11" s="33" t="s">
        <v>11</v>
      </c>
      <c r="B11" s="189" t="s">
        <v>38</v>
      </c>
      <c r="C11" s="203">
        <v>135000</v>
      </c>
    </row>
    <row r="12" spans="1:3" ht="55.5" customHeight="1" thickBot="1">
      <c r="A12" s="33" t="s">
        <v>12</v>
      </c>
      <c r="B12" s="190" t="s">
        <v>39</v>
      </c>
      <c r="C12" s="211">
        <v>2367000</v>
      </c>
    </row>
    <row r="13" spans="1:3" ht="51.75" customHeight="1" thickBot="1">
      <c r="A13" s="34">
        <v>73095</v>
      </c>
      <c r="B13" s="191" t="s">
        <v>4</v>
      </c>
      <c r="C13" s="204">
        <v>33406000</v>
      </c>
    </row>
    <row r="14" spans="1:3" ht="39" customHeight="1">
      <c r="A14" s="350" t="s">
        <v>10</v>
      </c>
      <c r="B14" s="184" t="s">
        <v>8</v>
      </c>
      <c r="C14" s="202">
        <v>31079300</v>
      </c>
    </row>
    <row r="15" spans="1:3" ht="25.5" customHeight="1">
      <c r="A15" s="351"/>
      <c r="B15" s="192" t="s">
        <v>5</v>
      </c>
      <c r="C15" s="205">
        <v>22616676</v>
      </c>
    </row>
    <row r="16" spans="1:3" ht="36" customHeight="1">
      <c r="A16" s="351"/>
      <c r="B16" s="303" t="s">
        <v>90</v>
      </c>
      <c r="C16" s="206">
        <v>1050000</v>
      </c>
    </row>
    <row r="17" spans="1:3" ht="25.5" customHeight="1">
      <c r="A17" s="351"/>
      <c r="B17" s="192" t="s">
        <v>6</v>
      </c>
      <c r="C17" s="206">
        <v>2865324</v>
      </c>
    </row>
    <row r="18" spans="1:3" ht="25.5" customHeight="1">
      <c r="A18" s="351"/>
      <c r="B18" s="220" t="s">
        <v>93</v>
      </c>
      <c r="C18" s="206">
        <v>3273300</v>
      </c>
    </row>
    <row r="19" spans="1:3" ht="43.5" customHeight="1">
      <c r="A19" s="352"/>
      <c r="B19" s="186" t="s">
        <v>131</v>
      </c>
      <c r="C19" s="206">
        <v>1274000</v>
      </c>
    </row>
    <row r="20" spans="1:3" ht="44.25" customHeight="1">
      <c r="A20" s="219" t="s">
        <v>45</v>
      </c>
      <c r="B20" s="193" t="s">
        <v>46</v>
      </c>
      <c r="C20" s="207">
        <v>72000</v>
      </c>
    </row>
    <row r="21" spans="1:3" ht="53.25" customHeight="1" thickBot="1">
      <c r="A21" s="33" t="s">
        <v>11</v>
      </c>
      <c r="B21" s="194" t="s">
        <v>38</v>
      </c>
      <c r="C21" s="211">
        <v>2254700</v>
      </c>
    </row>
    <row r="22" spans="1:3" ht="51" hidden="1" customHeight="1" thickBot="1">
      <c r="A22" s="33" t="s">
        <v>12</v>
      </c>
      <c r="B22" s="190" t="s">
        <v>39</v>
      </c>
      <c r="C22" s="212"/>
    </row>
    <row r="23" spans="1:3" ht="40.5" customHeight="1" thickBot="1">
      <c r="A23" s="37"/>
      <c r="B23" s="195" t="s">
        <v>127</v>
      </c>
      <c r="C23" s="208">
        <v>91827000</v>
      </c>
    </row>
    <row r="24" spans="1:3" s="296" customFormat="1" ht="27.75" customHeight="1" thickBot="1">
      <c r="A24" s="293"/>
      <c r="B24" s="294" t="s">
        <v>126</v>
      </c>
      <c r="C24" s="295">
        <v>5000</v>
      </c>
    </row>
    <row r="25" spans="1:3" s="300" customFormat="1" ht="27.75" customHeight="1" thickBot="1">
      <c r="A25" s="297"/>
      <c r="B25" s="298" t="s">
        <v>7</v>
      </c>
      <c r="C25" s="299">
        <v>91832000</v>
      </c>
    </row>
  </sheetData>
  <mergeCells count="2">
    <mergeCell ref="A14:A19"/>
    <mergeCell ref="A1:C1"/>
  </mergeCells>
  <printOptions horizontalCentered="1"/>
  <pageMargins left="0.70866141732283472" right="0.70866141732283472" top="1.1417322834645669" bottom="1.1417322834645669" header="0.51181102362204722" footer="0.31496062992125984"/>
  <pageSetup paperSize="9" scale="74" orientation="portrait" horizontalDpi="4294967294" verticalDpi="4294967294" r:id="rId1"/>
  <headerFooter>
    <oddHeader xml:space="preserve">&amp;RZałącznik Nr 1 do Decyzji Nr 36/2021 Prezesa Polskiej Akademii Nauk
Załącznik Nr 1 do Decyzji Nr 12/2021 Prezesa Polskiej Akademii Nauk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58"/>
  <sheetViews>
    <sheetView zoomScaleNormal="100" workbookViewId="0">
      <selection activeCell="B1" sqref="B1:C1"/>
    </sheetView>
  </sheetViews>
  <sheetFormatPr defaultRowHeight="12.75"/>
  <cols>
    <col min="1" max="1" width="10" style="177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36.75" customHeight="1">
      <c r="B1" s="361" t="s">
        <v>169</v>
      </c>
      <c r="C1" s="361"/>
    </row>
    <row r="2" spans="1:5" ht="91.5" customHeight="1" thickBot="1">
      <c r="A2" s="353" t="s">
        <v>168</v>
      </c>
      <c r="B2" s="353"/>
      <c r="C2" s="353"/>
      <c r="D2" s="344"/>
    </row>
    <row r="3" spans="1:5" ht="92.25" customHeight="1" thickBot="1">
      <c r="A3" s="172" t="s">
        <v>9</v>
      </c>
      <c r="B3" s="178" t="s">
        <v>91</v>
      </c>
      <c r="C3" s="221" t="s">
        <v>130</v>
      </c>
    </row>
    <row r="4" spans="1:5" s="174" customFormat="1" ht="59.25" customHeight="1" thickBot="1">
      <c r="A4" s="213">
        <v>73011</v>
      </c>
      <c r="B4" s="173" t="s">
        <v>2</v>
      </c>
      <c r="C4" s="222">
        <f>SUM(C5:C8)</f>
        <v>2502000</v>
      </c>
    </row>
    <row r="5" spans="1:5" ht="69" customHeight="1">
      <c r="A5" s="342">
        <v>6220</v>
      </c>
      <c r="B5" s="179" t="s">
        <v>166</v>
      </c>
      <c r="C5" s="223">
        <v>135000</v>
      </c>
    </row>
    <row r="6" spans="1:5" ht="69" customHeight="1">
      <c r="A6" s="356">
        <v>6560</v>
      </c>
      <c r="B6" s="340" t="s">
        <v>164</v>
      </c>
      <c r="C6" s="341">
        <v>837000</v>
      </c>
      <c r="D6" s="175"/>
      <c r="E6" s="175"/>
    </row>
    <row r="7" spans="1:5" ht="69" customHeight="1">
      <c r="A7" s="357"/>
      <c r="B7" s="180" t="s">
        <v>129</v>
      </c>
      <c r="C7" s="302">
        <v>588000</v>
      </c>
      <c r="D7" s="175"/>
      <c r="E7" s="175"/>
    </row>
    <row r="8" spans="1:5" ht="69" customHeight="1" thickBot="1">
      <c r="A8" s="358"/>
      <c r="B8" s="181" t="s">
        <v>132</v>
      </c>
      <c r="C8" s="224">
        <v>942000</v>
      </c>
      <c r="D8" s="175"/>
      <c r="E8" s="175"/>
    </row>
    <row r="9" spans="1:5" ht="58.5" customHeight="1" thickBot="1">
      <c r="A9" s="176">
        <v>73095</v>
      </c>
      <c r="B9" s="173" t="s">
        <v>4</v>
      </c>
      <c r="C9" s="225">
        <f>SUM(C10:C12)</f>
        <v>2254700</v>
      </c>
    </row>
    <row r="10" spans="1:5" ht="69" customHeight="1">
      <c r="A10" s="359">
        <v>6220</v>
      </c>
      <c r="B10" s="179" t="s">
        <v>134</v>
      </c>
      <c r="C10" s="223">
        <v>2000000</v>
      </c>
    </row>
    <row r="11" spans="1:5" ht="69" customHeight="1" thickBot="1">
      <c r="A11" s="360"/>
      <c r="B11" s="340" t="s">
        <v>165</v>
      </c>
      <c r="C11" s="341">
        <v>254700</v>
      </c>
    </row>
    <row r="12" spans="1:5" ht="99.75" hidden="1" customHeight="1" thickBot="1">
      <c r="A12" s="210">
        <v>6560</v>
      </c>
      <c r="B12" s="214" t="s">
        <v>133</v>
      </c>
      <c r="C12" s="224"/>
      <c r="D12" s="209"/>
    </row>
    <row r="13" spans="1:5" ht="42.75" customHeight="1" thickBot="1">
      <c r="A13" s="354" t="s">
        <v>92</v>
      </c>
      <c r="B13" s="355"/>
      <c r="C13" s="226">
        <f>C4+C9</f>
        <v>4756700</v>
      </c>
    </row>
    <row r="58" spans="3:3">
      <c r="C58" s="343"/>
    </row>
  </sheetData>
  <mergeCells count="5">
    <mergeCell ref="A13:B13"/>
    <mergeCell ref="A6:A8"/>
    <mergeCell ref="A10:A11"/>
    <mergeCell ref="B1:C1"/>
    <mergeCell ref="A2:C2"/>
  </mergeCells>
  <printOptions horizontalCentered="1"/>
  <pageMargins left="0.9055118110236221" right="0.9055118110236221" top="0.74803149606299213" bottom="0.19685039370078741" header="0.51181102362204722" footer="0.31496062992125984"/>
  <pageSetup paperSize="9" scale="75" orientation="portrait" verticalDpi="597" r:id="rId1"/>
  <headerFooter>
    <oddHeader>&amp;RZałącznik Nr 2 do Decyzji Nr       /2021 Prezesa Polskiej Akademii Nauk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G242"/>
  <sheetViews>
    <sheetView topLeftCell="A25" zoomScale="80" zoomScaleNormal="80" workbookViewId="0">
      <selection activeCell="J39" sqref="J39"/>
    </sheetView>
  </sheetViews>
  <sheetFormatPr defaultColWidth="9.140625" defaultRowHeight="12.75"/>
  <cols>
    <col min="1" max="1" width="62.140625" style="232" customWidth="1"/>
    <col min="2" max="2" width="18.140625" style="266" customWidth="1"/>
    <col min="3" max="3" width="16.28515625" style="291" customWidth="1"/>
    <col min="4" max="4" width="16.28515625" style="291" hidden="1" customWidth="1"/>
    <col min="5" max="5" width="15.5703125" style="266" customWidth="1"/>
    <col min="6" max="6" width="17" style="266" customWidth="1"/>
    <col min="7" max="7" width="20.140625" style="266" customWidth="1"/>
    <col min="8" max="16384" width="9.140625" style="232"/>
  </cols>
  <sheetData>
    <row r="1" spans="1:7" ht="45.75" customHeight="1" thickBot="1">
      <c r="A1" s="362" t="s">
        <v>170</v>
      </c>
      <c r="B1" s="362"/>
      <c r="C1" s="362"/>
      <c r="D1" s="362"/>
      <c r="E1" s="362"/>
      <c r="F1" s="362"/>
      <c r="G1" s="362"/>
    </row>
    <row r="2" spans="1:7" ht="118.5" customHeight="1" thickBot="1">
      <c r="A2" s="227" t="s">
        <v>0</v>
      </c>
      <c r="B2" s="228" t="s">
        <v>94</v>
      </c>
      <c r="C2" s="229" t="s">
        <v>95</v>
      </c>
      <c r="D2" s="229" t="s">
        <v>96</v>
      </c>
      <c r="E2" s="229" t="s">
        <v>97</v>
      </c>
      <c r="F2" s="230" t="s">
        <v>98</v>
      </c>
      <c r="G2" s="231" t="s">
        <v>99</v>
      </c>
    </row>
    <row r="3" spans="1:7" ht="34.5" customHeight="1" thickBot="1">
      <c r="A3" s="233" t="s">
        <v>100</v>
      </c>
      <c r="B3" s="234">
        <v>27353500</v>
      </c>
      <c r="C3" s="234">
        <v>0</v>
      </c>
      <c r="D3" s="234">
        <v>0</v>
      </c>
      <c r="E3" s="235">
        <v>135000</v>
      </c>
      <c r="F3" s="236">
        <v>2367000</v>
      </c>
      <c r="G3" s="237">
        <v>29855500</v>
      </c>
    </row>
    <row r="4" spans="1:7" ht="28.5" customHeight="1">
      <c r="A4" s="238" t="s">
        <v>101</v>
      </c>
      <c r="B4" s="239">
        <v>6646000</v>
      </c>
      <c r="C4" s="240"/>
      <c r="D4" s="240"/>
      <c r="E4" s="240"/>
      <c r="F4" s="241"/>
      <c r="G4" s="242">
        <v>6646000</v>
      </c>
    </row>
    <row r="5" spans="1:7" ht="28.5" customHeight="1">
      <c r="A5" s="243" t="s">
        <v>102</v>
      </c>
      <c r="B5" s="244">
        <v>4933900</v>
      </c>
      <c r="C5" s="245"/>
      <c r="D5" s="245"/>
      <c r="E5" s="245">
        <v>135000</v>
      </c>
      <c r="F5" s="246">
        <v>1425000</v>
      </c>
      <c r="G5" s="247">
        <v>6493900</v>
      </c>
    </row>
    <row r="6" spans="1:7" ht="28.5" customHeight="1">
      <c r="A6" s="243" t="s">
        <v>103</v>
      </c>
      <c r="B6" s="244">
        <v>2160600</v>
      </c>
      <c r="C6" s="245"/>
      <c r="D6" s="245"/>
      <c r="E6" s="245"/>
      <c r="F6" s="246"/>
      <c r="G6" s="247">
        <v>2160600</v>
      </c>
    </row>
    <row r="7" spans="1:7" ht="28.5" customHeight="1">
      <c r="A7" s="243" t="s">
        <v>104</v>
      </c>
      <c r="B7" s="244">
        <v>772000</v>
      </c>
      <c r="C7" s="245"/>
      <c r="D7" s="245"/>
      <c r="E7" s="245"/>
      <c r="F7" s="246"/>
      <c r="G7" s="247">
        <v>772000</v>
      </c>
    </row>
    <row r="8" spans="1:7" ht="28.5" customHeight="1">
      <c r="A8" s="243" t="s">
        <v>105</v>
      </c>
      <c r="B8" s="244">
        <v>3257000</v>
      </c>
      <c r="C8" s="245"/>
      <c r="D8" s="245"/>
      <c r="E8" s="245"/>
      <c r="F8" s="246">
        <v>942000</v>
      </c>
      <c r="G8" s="247">
        <v>4199000</v>
      </c>
    </row>
    <row r="9" spans="1:7" ht="28.5" customHeight="1">
      <c r="A9" s="243" t="s">
        <v>106</v>
      </c>
      <c r="B9" s="244">
        <v>1768000</v>
      </c>
      <c r="C9" s="245"/>
      <c r="D9" s="245"/>
      <c r="E9" s="245"/>
      <c r="F9" s="246"/>
      <c r="G9" s="247">
        <v>1768000</v>
      </c>
    </row>
    <row r="10" spans="1:7" s="252" customFormat="1" ht="28.5" customHeight="1">
      <c r="A10" s="248" t="s">
        <v>107</v>
      </c>
      <c r="B10" s="249">
        <v>7816000</v>
      </c>
      <c r="C10" s="249">
        <v>0</v>
      </c>
      <c r="D10" s="249">
        <v>0</v>
      </c>
      <c r="E10" s="250">
        <v>0</v>
      </c>
      <c r="F10" s="251">
        <v>0</v>
      </c>
      <c r="G10" s="247">
        <v>7816000</v>
      </c>
    </row>
    <row r="11" spans="1:7" ht="28.5" customHeight="1">
      <c r="A11" s="253" t="s">
        <v>108</v>
      </c>
      <c r="B11" s="244">
        <v>2020000</v>
      </c>
      <c r="C11" s="245"/>
      <c r="D11" s="245"/>
      <c r="E11" s="245"/>
      <c r="F11" s="246"/>
      <c r="G11" s="247">
        <v>2020000</v>
      </c>
    </row>
    <row r="12" spans="1:7" ht="28.5" customHeight="1">
      <c r="A12" s="253" t="s">
        <v>109</v>
      </c>
      <c r="B12" s="244">
        <v>1053000</v>
      </c>
      <c r="C12" s="245"/>
      <c r="D12" s="245"/>
      <c r="E12" s="245"/>
      <c r="F12" s="246"/>
      <c r="G12" s="247">
        <v>1053000</v>
      </c>
    </row>
    <row r="13" spans="1:7" ht="28.5" customHeight="1">
      <c r="A13" s="253" t="s">
        <v>110</v>
      </c>
      <c r="B13" s="244">
        <v>308000</v>
      </c>
      <c r="C13" s="245"/>
      <c r="D13" s="245"/>
      <c r="E13" s="245"/>
      <c r="F13" s="246"/>
      <c r="G13" s="247">
        <v>308000</v>
      </c>
    </row>
    <row r="14" spans="1:7" ht="28.5" customHeight="1">
      <c r="A14" s="253" t="s">
        <v>111</v>
      </c>
      <c r="B14" s="244">
        <v>1698000</v>
      </c>
      <c r="C14" s="245"/>
      <c r="D14" s="245"/>
      <c r="E14" s="245"/>
      <c r="F14" s="246"/>
      <c r="G14" s="247">
        <v>1698000</v>
      </c>
    </row>
    <row r="15" spans="1:7" ht="28.5" customHeight="1">
      <c r="A15" s="253" t="s">
        <v>112</v>
      </c>
      <c r="B15" s="244">
        <v>997000</v>
      </c>
      <c r="C15" s="245"/>
      <c r="D15" s="245"/>
      <c r="E15" s="245"/>
      <c r="F15" s="246"/>
      <c r="G15" s="247">
        <v>997000</v>
      </c>
    </row>
    <row r="16" spans="1:7" ht="28.5" customHeight="1" thickBot="1">
      <c r="A16" s="253" t="s">
        <v>113</v>
      </c>
      <c r="B16" s="244">
        <v>1740000</v>
      </c>
      <c r="C16" s="245"/>
      <c r="D16" s="245"/>
      <c r="E16" s="245"/>
      <c r="F16" s="246"/>
      <c r="G16" s="247">
        <v>1740000</v>
      </c>
    </row>
    <row r="17" spans="1:7" ht="36" customHeight="1" thickBot="1">
      <c r="A17" s="254" t="s">
        <v>114</v>
      </c>
      <c r="B17" s="234">
        <v>8782500</v>
      </c>
      <c r="C17" s="234">
        <v>0</v>
      </c>
      <c r="D17" s="234">
        <v>0</v>
      </c>
      <c r="E17" s="235">
        <v>0</v>
      </c>
      <c r="F17" s="236">
        <v>0</v>
      </c>
      <c r="G17" s="237">
        <v>8782500</v>
      </c>
    </row>
    <row r="18" spans="1:7" ht="27.75" customHeight="1">
      <c r="A18" s="255" t="s">
        <v>115</v>
      </c>
      <c r="B18" s="244">
        <v>1724000</v>
      </c>
      <c r="C18" s="245"/>
      <c r="D18" s="245"/>
      <c r="E18" s="245"/>
      <c r="F18" s="246"/>
      <c r="G18" s="247">
        <v>1724000</v>
      </c>
    </row>
    <row r="19" spans="1:7" ht="47.25" customHeight="1" thickBot="1">
      <c r="A19" s="256" t="s">
        <v>116</v>
      </c>
      <c r="B19" s="257">
        <v>7058500</v>
      </c>
      <c r="C19" s="258"/>
      <c r="D19" s="258"/>
      <c r="E19" s="258"/>
      <c r="F19" s="259"/>
      <c r="G19" s="260">
        <v>7058500</v>
      </c>
    </row>
    <row r="20" spans="1:7" ht="36" customHeight="1" thickBot="1">
      <c r="A20" s="254" t="s">
        <v>117</v>
      </c>
      <c r="B20" s="234">
        <v>3281000</v>
      </c>
      <c r="C20" s="234">
        <v>0</v>
      </c>
      <c r="D20" s="234">
        <v>0</v>
      </c>
      <c r="E20" s="235">
        <v>0</v>
      </c>
      <c r="F20" s="236">
        <v>0</v>
      </c>
      <c r="G20" s="237">
        <v>3281000</v>
      </c>
    </row>
    <row r="21" spans="1:7" ht="28.5" customHeight="1">
      <c r="A21" s="261" t="s">
        <v>118</v>
      </c>
      <c r="B21" s="239">
        <v>1754000</v>
      </c>
      <c r="C21" s="262"/>
      <c r="D21" s="262"/>
      <c r="E21" s="262"/>
      <c r="F21" s="263"/>
      <c r="G21" s="264">
        <v>1754000</v>
      </c>
    </row>
    <row r="22" spans="1:7" s="266" customFormat="1" ht="28.5" customHeight="1">
      <c r="A22" s="265" t="s">
        <v>119</v>
      </c>
      <c r="B22" s="244">
        <v>627000</v>
      </c>
      <c r="C22" s="245"/>
      <c r="D22" s="245"/>
      <c r="E22" s="245"/>
      <c r="F22" s="246"/>
      <c r="G22" s="247">
        <v>627000</v>
      </c>
    </row>
    <row r="23" spans="1:7" ht="28.5" customHeight="1">
      <c r="A23" s="265" t="s">
        <v>120</v>
      </c>
      <c r="B23" s="244">
        <v>221000</v>
      </c>
      <c r="C23" s="258"/>
      <c r="D23" s="258"/>
      <c r="E23" s="258"/>
      <c r="F23" s="259"/>
      <c r="G23" s="260">
        <v>221000</v>
      </c>
    </row>
    <row r="24" spans="1:7" s="267" customFormat="1" ht="28.5" customHeight="1">
      <c r="A24" s="265" t="s">
        <v>172</v>
      </c>
      <c r="B24" s="244">
        <v>0</v>
      </c>
      <c r="C24" s="258"/>
      <c r="D24" s="258"/>
      <c r="E24" s="258"/>
      <c r="F24" s="259"/>
      <c r="G24" s="260">
        <v>0</v>
      </c>
    </row>
    <row r="25" spans="1:7" s="267" customFormat="1" ht="28.5" customHeight="1" thickBot="1">
      <c r="A25" s="265" t="s">
        <v>121</v>
      </c>
      <c r="B25" s="292">
        <v>679000</v>
      </c>
      <c r="C25" s="258"/>
      <c r="D25" s="258"/>
      <c r="E25" s="258"/>
      <c r="F25" s="259"/>
      <c r="G25" s="260">
        <v>679000</v>
      </c>
    </row>
    <row r="26" spans="1:7" s="267" customFormat="1" ht="28.5" hidden="1" customHeight="1" thickBot="1">
      <c r="A26" s="254" t="s">
        <v>125</v>
      </c>
      <c r="B26" s="234">
        <v>0</v>
      </c>
      <c r="C26" s="235"/>
      <c r="D26" s="235"/>
      <c r="E26" s="235"/>
      <c r="F26" s="236"/>
      <c r="G26" s="237">
        <v>0</v>
      </c>
    </row>
    <row r="27" spans="1:7" ht="34.5" customHeight="1">
      <c r="A27" s="268" t="s">
        <v>122</v>
      </c>
      <c r="B27" s="239">
        <v>1274000</v>
      </c>
      <c r="C27" s="262"/>
      <c r="D27" s="262"/>
      <c r="E27" s="262"/>
      <c r="F27" s="263"/>
      <c r="G27" s="264">
        <v>1274000</v>
      </c>
    </row>
    <row r="28" spans="1:7" s="275" customFormat="1" ht="27" customHeight="1" thickBot="1">
      <c r="A28" s="269" t="s">
        <v>123</v>
      </c>
      <c r="B28" s="270"/>
      <c r="C28" s="271">
        <v>72000</v>
      </c>
      <c r="D28" s="272"/>
      <c r="E28" s="272"/>
      <c r="F28" s="273"/>
      <c r="G28" s="274">
        <v>72000</v>
      </c>
    </row>
    <row r="29" spans="1:7" s="279" customFormat="1" ht="47.25" customHeight="1" thickBot="1">
      <c r="A29" s="276" t="s">
        <v>124</v>
      </c>
      <c r="B29" s="277">
        <v>46307300</v>
      </c>
      <c r="C29" s="277">
        <v>0</v>
      </c>
      <c r="D29" s="277">
        <v>0</v>
      </c>
      <c r="E29" s="277">
        <v>2254700</v>
      </c>
      <c r="F29" s="278">
        <v>0</v>
      </c>
      <c r="G29" s="237">
        <v>48562000</v>
      </c>
    </row>
    <row r="30" spans="1:7" s="279" customFormat="1" ht="27.75" customHeight="1">
      <c r="A30" s="280" t="s">
        <v>3</v>
      </c>
      <c r="B30" s="262">
        <v>16502000</v>
      </c>
      <c r="C30" s="262"/>
      <c r="D30" s="262"/>
      <c r="E30" s="262"/>
      <c r="F30" s="263"/>
      <c r="G30" s="264">
        <v>16502000</v>
      </c>
    </row>
    <row r="31" spans="1:7" s="282" customFormat="1" ht="27.75" customHeight="1">
      <c r="A31" s="281" t="s">
        <v>5</v>
      </c>
      <c r="B31" s="245">
        <v>23666676</v>
      </c>
      <c r="C31" s="245"/>
      <c r="D31" s="245"/>
      <c r="E31" s="245">
        <v>2200000</v>
      </c>
      <c r="F31" s="246"/>
      <c r="G31" s="247">
        <v>25866676</v>
      </c>
    </row>
    <row r="32" spans="1:7" s="282" customFormat="1" ht="27.75" customHeight="1">
      <c r="A32" s="283" t="s">
        <v>6</v>
      </c>
      <c r="B32" s="258">
        <v>2865324</v>
      </c>
      <c r="C32" s="258"/>
      <c r="D32" s="258"/>
      <c r="E32" s="258"/>
      <c r="F32" s="259"/>
      <c r="G32" s="260">
        <v>2865324</v>
      </c>
    </row>
    <row r="33" spans="1:7" s="275" customFormat="1" ht="27.75" customHeight="1" thickBot="1">
      <c r="A33" s="301" t="s">
        <v>93</v>
      </c>
      <c r="B33" s="271">
        <v>3273300</v>
      </c>
      <c r="C33" s="271"/>
      <c r="D33" s="271"/>
      <c r="E33" s="271">
        <v>54700</v>
      </c>
      <c r="F33" s="284"/>
      <c r="G33" s="274">
        <v>3328000</v>
      </c>
    </row>
    <row r="34" spans="1:7" s="275" customFormat="1" ht="48" customHeight="1" thickBot="1">
      <c r="A34" s="285" t="s">
        <v>127</v>
      </c>
      <c r="B34" s="286">
        <v>86998300</v>
      </c>
      <c r="C34" s="286">
        <v>72000</v>
      </c>
      <c r="D34" s="286">
        <v>0</v>
      </c>
      <c r="E34" s="286">
        <v>2389700</v>
      </c>
      <c r="F34" s="287">
        <v>2367000</v>
      </c>
      <c r="G34" s="288">
        <v>91827000</v>
      </c>
    </row>
    <row r="35" spans="1:7" ht="15.75">
      <c r="B35" s="289"/>
      <c r="C35" s="290"/>
      <c r="D35" s="290"/>
      <c r="E35" s="289"/>
      <c r="F35" s="289"/>
      <c r="G35" s="289"/>
    </row>
    <row r="36" spans="1:7" ht="15.75">
      <c r="B36" s="289"/>
      <c r="C36" s="289"/>
      <c r="D36" s="289"/>
      <c r="E36" s="289"/>
      <c r="F36" s="289"/>
      <c r="G36" s="289"/>
    </row>
    <row r="37" spans="1:7" ht="15.75">
      <c r="B37" s="289"/>
      <c r="C37" s="290"/>
      <c r="D37" s="290"/>
      <c r="E37" s="289"/>
      <c r="F37" s="289"/>
      <c r="G37" s="289"/>
    </row>
    <row r="38" spans="1:7" ht="15.75">
      <c r="B38" s="289"/>
      <c r="C38" s="290"/>
      <c r="D38" s="290"/>
      <c r="E38" s="289"/>
      <c r="F38" s="289"/>
      <c r="G38" s="289"/>
    </row>
    <row r="39" spans="1:7" ht="15.75">
      <c r="B39" s="289"/>
      <c r="C39" s="290"/>
      <c r="D39" s="290"/>
      <c r="E39" s="289"/>
      <c r="F39" s="289"/>
      <c r="G39" s="289"/>
    </row>
    <row r="40" spans="1:7" ht="15.75">
      <c r="B40" s="289"/>
      <c r="C40" s="290"/>
      <c r="D40" s="290"/>
      <c r="E40" s="289"/>
      <c r="F40" s="289"/>
      <c r="G40" s="289"/>
    </row>
    <row r="41" spans="1:7" ht="15.75">
      <c r="B41" s="289"/>
      <c r="C41" s="290"/>
      <c r="D41" s="290"/>
      <c r="E41" s="289"/>
      <c r="F41" s="289"/>
      <c r="G41" s="289"/>
    </row>
    <row r="42" spans="1:7" ht="15.75">
      <c r="B42" s="289"/>
      <c r="C42" s="290"/>
      <c r="D42" s="290"/>
      <c r="E42" s="289"/>
      <c r="F42" s="289"/>
      <c r="G42" s="289"/>
    </row>
    <row r="43" spans="1:7" ht="15.75">
      <c r="B43" s="289"/>
      <c r="C43" s="290"/>
      <c r="D43" s="290"/>
      <c r="E43" s="289"/>
      <c r="F43" s="289"/>
      <c r="G43" s="289"/>
    </row>
    <row r="44" spans="1:7" ht="15.75">
      <c r="B44" s="289"/>
      <c r="C44" s="290"/>
      <c r="D44" s="290"/>
      <c r="E44" s="289"/>
      <c r="F44" s="289"/>
      <c r="G44" s="289"/>
    </row>
    <row r="45" spans="1:7" ht="15.75">
      <c r="B45" s="289"/>
      <c r="C45" s="290"/>
      <c r="D45" s="290"/>
      <c r="E45" s="289"/>
      <c r="F45" s="289"/>
      <c r="G45" s="289"/>
    </row>
    <row r="46" spans="1:7" ht="15.75">
      <c r="B46" s="289"/>
      <c r="C46" s="290"/>
      <c r="D46" s="290"/>
      <c r="E46" s="289"/>
      <c r="F46" s="289"/>
      <c r="G46" s="289"/>
    </row>
    <row r="47" spans="1:7" ht="15.75">
      <c r="B47" s="289"/>
      <c r="C47" s="290"/>
      <c r="D47" s="290"/>
      <c r="E47" s="289"/>
      <c r="F47" s="289"/>
      <c r="G47" s="289"/>
    </row>
    <row r="48" spans="1:7" ht="15.75">
      <c r="B48" s="289"/>
      <c r="C48" s="290"/>
      <c r="D48" s="290"/>
      <c r="E48" s="289"/>
      <c r="F48" s="289"/>
      <c r="G48" s="289"/>
    </row>
    <row r="49" spans="2:7" ht="15.75">
      <c r="B49" s="289"/>
      <c r="C49" s="290"/>
      <c r="D49" s="290"/>
      <c r="E49" s="289"/>
      <c r="F49" s="289"/>
      <c r="G49" s="289"/>
    </row>
    <row r="50" spans="2:7" ht="15.75">
      <c r="B50" s="289"/>
      <c r="C50" s="290"/>
      <c r="D50" s="290"/>
      <c r="E50" s="289"/>
      <c r="F50" s="289"/>
      <c r="G50" s="289"/>
    </row>
    <row r="51" spans="2:7" ht="15.75">
      <c r="B51" s="289"/>
      <c r="C51" s="290"/>
      <c r="D51" s="290"/>
      <c r="E51" s="289"/>
      <c r="F51" s="289"/>
      <c r="G51" s="289"/>
    </row>
    <row r="52" spans="2:7" ht="15.75">
      <c r="B52" s="289"/>
      <c r="C52" s="290"/>
      <c r="D52" s="290"/>
      <c r="E52" s="289"/>
      <c r="F52" s="289"/>
      <c r="G52" s="289"/>
    </row>
    <row r="53" spans="2:7" ht="15.75">
      <c r="B53" s="289"/>
      <c r="C53" s="290"/>
      <c r="D53" s="290"/>
      <c r="E53" s="289"/>
      <c r="F53" s="289"/>
      <c r="G53" s="289"/>
    </row>
    <row r="54" spans="2:7" ht="15.75">
      <c r="B54" s="289"/>
      <c r="C54" s="290"/>
      <c r="D54" s="290"/>
      <c r="E54" s="289"/>
      <c r="F54" s="289"/>
      <c r="G54" s="289"/>
    </row>
    <row r="55" spans="2:7" ht="15.75">
      <c r="B55" s="289"/>
      <c r="C55" s="290"/>
      <c r="D55" s="290"/>
      <c r="E55" s="289"/>
      <c r="F55" s="289"/>
      <c r="G55" s="289"/>
    </row>
    <row r="56" spans="2:7" ht="15.75">
      <c r="B56" s="289"/>
      <c r="C56" s="290"/>
      <c r="D56" s="290"/>
      <c r="E56" s="289"/>
      <c r="F56" s="289"/>
      <c r="G56" s="289"/>
    </row>
    <row r="57" spans="2:7" ht="15.75">
      <c r="B57" s="289"/>
      <c r="C57" s="290"/>
      <c r="D57" s="290"/>
      <c r="E57" s="289"/>
      <c r="F57" s="289"/>
      <c r="G57" s="289"/>
    </row>
    <row r="58" spans="2:7" ht="15.75">
      <c r="B58" s="289"/>
      <c r="C58" s="290"/>
      <c r="D58" s="290"/>
      <c r="E58" s="289"/>
      <c r="F58" s="289"/>
      <c r="G58" s="289"/>
    </row>
    <row r="59" spans="2:7" ht="15.75">
      <c r="B59" s="289"/>
      <c r="C59" s="290"/>
      <c r="D59" s="290"/>
      <c r="E59" s="289"/>
      <c r="F59" s="289"/>
      <c r="G59" s="289"/>
    </row>
    <row r="60" spans="2:7" ht="15.75">
      <c r="B60" s="289"/>
      <c r="C60" s="290"/>
      <c r="D60" s="290"/>
      <c r="E60" s="289"/>
      <c r="F60" s="289"/>
      <c r="G60" s="289"/>
    </row>
    <row r="61" spans="2:7" ht="15.75">
      <c r="B61" s="289"/>
      <c r="C61" s="290"/>
      <c r="D61" s="290"/>
      <c r="E61" s="289"/>
      <c r="F61" s="289"/>
      <c r="G61" s="289"/>
    </row>
    <row r="62" spans="2:7" ht="15.75">
      <c r="B62" s="289"/>
      <c r="C62" s="290"/>
      <c r="D62" s="290"/>
      <c r="E62" s="289"/>
      <c r="F62" s="289"/>
      <c r="G62" s="289"/>
    </row>
    <row r="63" spans="2:7" ht="15.75">
      <c r="B63" s="289"/>
      <c r="C63" s="290"/>
      <c r="D63" s="290"/>
      <c r="E63" s="289"/>
      <c r="F63" s="289"/>
      <c r="G63" s="289"/>
    </row>
    <row r="64" spans="2:7" ht="15.75">
      <c r="B64" s="289"/>
      <c r="C64" s="290"/>
      <c r="D64" s="290"/>
      <c r="E64" s="289"/>
      <c r="F64" s="289"/>
      <c r="G64" s="289"/>
    </row>
    <row r="65" spans="2:7" ht="15.75">
      <c r="B65" s="289"/>
      <c r="C65" s="290"/>
      <c r="D65" s="290"/>
      <c r="E65" s="289"/>
      <c r="F65" s="289"/>
      <c r="G65" s="289"/>
    </row>
    <row r="66" spans="2:7" ht="15.75">
      <c r="B66" s="289"/>
      <c r="C66" s="290"/>
      <c r="D66" s="290"/>
      <c r="E66" s="289"/>
      <c r="F66" s="289"/>
      <c r="G66" s="289"/>
    </row>
    <row r="67" spans="2:7" ht="15.75">
      <c r="B67" s="289"/>
      <c r="C67" s="290"/>
      <c r="D67" s="290"/>
      <c r="E67" s="289"/>
      <c r="F67" s="289"/>
      <c r="G67" s="289"/>
    </row>
    <row r="68" spans="2:7" ht="15.75">
      <c r="B68" s="289"/>
      <c r="C68" s="290"/>
      <c r="D68" s="290"/>
      <c r="E68" s="289"/>
      <c r="F68" s="289"/>
      <c r="G68" s="289"/>
    </row>
    <row r="69" spans="2:7" ht="15.75">
      <c r="B69" s="289"/>
      <c r="C69" s="290"/>
      <c r="D69" s="290"/>
      <c r="E69" s="289"/>
      <c r="F69" s="289"/>
      <c r="G69" s="289"/>
    </row>
    <row r="70" spans="2:7" ht="15.75">
      <c r="B70" s="289"/>
      <c r="C70" s="290"/>
      <c r="D70" s="290"/>
      <c r="E70" s="289"/>
      <c r="F70" s="289"/>
      <c r="G70" s="289"/>
    </row>
    <row r="71" spans="2:7" ht="15.75">
      <c r="B71" s="289"/>
      <c r="C71" s="290"/>
      <c r="D71" s="290"/>
      <c r="E71" s="289"/>
      <c r="F71" s="289"/>
      <c r="G71" s="289"/>
    </row>
    <row r="72" spans="2:7" ht="15.75">
      <c r="B72" s="289"/>
      <c r="C72" s="290"/>
      <c r="D72" s="290"/>
      <c r="E72" s="289"/>
      <c r="F72" s="289"/>
      <c r="G72" s="289"/>
    </row>
    <row r="73" spans="2:7" ht="15.75">
      <c r="B73" s="289"/>
      <c r="C73" s="290"/>
      <c r="D73" s="290"/>
      <c r="E73" s="289"/>
      <c r="F73" s="289"/>
      <c r="G73" s="289"/>
    </row>
    <row r="74" spans="2:7" ht="15.75">
      <c r="B74" s="289"/>
      <c r="C74" s="290"/>
      <c r="D74" s="290"/>
      <c r="E74" s="289"/>
      <c r="F74" s="289"/>
      <c r="G74" s="289"/>
    </row>
    <row r="75" spans="2:7" ht="15.75">
      <c r="B75" s="289"/>
      <c r="C75" s="290"/>
      <c r="D75" s="290"/>
      <c r="E75" s="289"/>
      <c r="F75" s="289"/>
      <c r="G75" s="289"/>
    </row>
    <row r="76" spans="2:7" ht="15.75">
      <c r="B76" s="289"/>
      <c r="C76" s="290"/>
      <c r="D76" s="290"/>
      <c r="E76" s="289"/>
      <c r="F76" s="289"/>
      <c r="G76" s="289"/>
    </row>
    <row r="77" spans="2:7" ht="15.75">
      <c r="B77" s="289"/>
      <c r="C77" s="290"/>
      <c r="D77" s="290"/>
      <c r="E77" s="289"/>
      <c r="F77" s="289"/>
      <c r="G77" s="289"/>
    </row>
    <row r="78" spans="2:7" ht="15.75">
      <c r="B78" s="289"/>
      <c r="C78" s="290"/>
      <c r="D78" s="290"/>
      <c r="E78" s="289"/>
      <c r="F78" s="289"/>
      <c r="G78" s="289"/>
    </row>
    <row r="79" spans="2:7" ht="15.75">
      <c r="B79" s="289"/>
      <c r="C79" s="290"/>
      <c r="D79" s="290"/>
      <c r="E79" s="289"/>
      <c r="F79" s="289"/>
      <c r="G79" s="289"/>
    </row>
    <row r="80" spans="2:7" ht="15.75">
      <c r="B80" s="289"/>
      <c r="C80" s="290"/>
      <c r="D80" s="290"/>
      <c r="E80" s="289"/>
      <c r="F80" s="289"/>
      <c r="G80" s="289"/>
    </row>
    <row r="81" spans="2:7" ht="15.75">
      <c r="B81" s="289"/>
      <c r="C81" s="290"/>
      <c r="D81" s="290"/>
      <c r="E81" s="289"/>
      <c r="F81" s="289"/>
      <c r="G81" s="289"/>
    </row>
    <row r="82" spans="2:7" ht="15.75">
      <c r="B82" s="289"/>
      <c r="C82" s="290"/>
      <c r="D82" s="290"/>
      <c r="E82" s="289"/>
      <c r="F82" s="289"/>
      <c r="G82" s="289"/>
    </row>
    <row r="83" spans="2:7" ht="15.75">
      <c r="B83" s="289"/>
      <c r="C83" s="290"/>
      <c r="D83" s="290"/>
      <c r="E83" s="289"/>
      <c r="F83" s="289"/>
      <c r="G83" s="289"/>
    </row>
    <row r="84" spans="2:7" ht="15.75">
      <c r="B84" s="289"/>
      <c r="C84" s="290"/>
      <c r="D84" s="290"/>
      <c r="E84" s="289"/>
      <c r="F84" s="289"/>
      <c r="G84" s="289"/>
    </row>
    <row r="85" spans="2:7" ht="15.75">
      <c r="B85" s="289"/>
      <c r="C85" s="290"/>
      <c r="D85" s="290"/>
      <c r="E85" s="289"/>
      <c r="F85" s="289"/>
      <c r="G85" s="289"/>
    </row>
    <row r="86" spans="2:7" ht="15.75">
      <c r="B86" s="289"/>
      <c r="C86" s="290"/>
      <c r="D86" s="290"/>
      <c r="E86" s="289"/>
      <c r="F86" s="289"/>
      <c r="G86" s="289"/>
    </row>
    <row r="87" spans="2:7" ht="15.75">
      <c r="B87" s="289"/>
      <c r="C87" s="290"/>
      <c r="D87" s="290"/>
      <c r="E87" s="289"/>
      <c r="F87" s="289"/>
      <c r="G87" s="289"/>
    </row>
    <row r="88" spans="2:7" ht="15.75">
      <c r="B88" s="289"/>
      <c r="C88" s="290"/>
      <c r="D88" s="290"/>
      <c r="E88" s="289"/>
      <c r="F88" s="289"/>
      <c r="G88" s="289"/>
    </row>
    <row r="89" spans="2:7" ht="15.75">
      <c r="B89" s="289"/>
      <c r="C89" s="290"/>
      <c r="D89" s="290"/>
      <c r="E89" s="289"/>
      <c r="F89" s="289"/>
      <c r="G89" s="289"/>
    </row>
    <row r="90" spans="2:7" ht="15.75">
      <c r="B90" s="289"/>
      <c r="C90" s="290"/>
      <c r="D90" s="290"/>
      <c r="E90" s="289"/>
      <c r="F90" s="289"/>
      <c r="G90" s="289"/>
    </row>
    <row r="91" spans="2:7" ht="15.75">
      <c r="B91" s="289"/>
      <c r="C91" s="290"/>
      <c r="D91" s="290"/>
      <c r="E91" s="289"/>
      <c r="F91" s="289"/>
      <c r="G91" s="289"/>
    </row>
    <row r="92" spans="2:7" ht="15.75">
      <c r="B92" s="289"/>
      <c r="C92" s="290"/>
      <c r="D92" s="290"/>
      <c r="E92" s="289"/>
      <c r="F92" s="289"/>
      <c r="G92" s="289"/>
    </row>
    <row r="93" spans="2:7" ht="15.75">
      <c r="B93" s="289"/>
      <c r="C93" s="290"/>
      <c r="D93" s="290"/>
      <c r="E93" s="289"/>
      <c r="F93" s="289"/>
      <c r="G93" s="289"/>
    </row>
    <row r="94" spans="2:7" ht="15.75">
      <c r="B94" s="289"/>
      <c r="C94" s="290"/>
      <c r="D94" s="290"/>
      <c r="E94" s="289"/>
      <c r="F94" s="289"/>
      <c r="G94" s="289"/>
    </row>
    <row r="95" spans="2:7" ht="15.75">
      <c r="B95" s="289"/>
      <c r="C95" s="290"/>
      <c r="D95" s="290"/>
      <c r="E95" s="289"/>
      <c r="F95" s="289"/>
      <c r="G95" s="289"/>
    </row>
    <row r="96" spans="2:7" ht="15.75">
      <c r="B96" s="289"/>
      <c r="C96" s="290"/>
      <c r="D96" s="290"/>
      <c r="E96" s="289"/>
      <c r="F96" s="289"/>
      <c r="G96" s="289"/>
    </row>
    <row r="97" spans="2:7" ht="15.75">
      <c r="B97" s="289"/>
      <c r="C97" s="290"/>
      <c r="D97" s="290"/>
      <c r="E97" s="289"/>
      <c r="F97" s="289"/>
      <c r="G97" s="289"/>
    </row>
    <row r="98" spans="2:7" ht="15.75">
      <c r="B98" s="289"/>
      <c r="C98" s="290"/>
      <c r="D98" s="290"/>
      <c r="E98" s="289"/>
      <c r="F98" s="289"/>
      <c r="G98" s="289"/>
    </row>
    <row r="99" spans="2:7" ht="15.75">
      <c r="B99" s="289"/>
      <c r="C99" s="290"/>
      <c r="D99" s="290"/>
      <c r="E99" s="289"/>
      <c r="F99" s="289"/>
      <c r="G99" s="289"/>
    </row>
    <row r="100" spans="2:7" ht="15.75">
      <c r="B100" s="289"/>
      <c r="C100" s="290"/>
      <c r="D100" s="290"/>
      <c r="E100" s="289"/>
      <c r="F100" s="289"/>
      <c r="G100" s="289"/>
    </row>
    <row r="101" spans="2:7" ht="15.75">
      <c r="B101" s="289"/>
      <c r="C101" s="290"/>
      <c r="D101" s="290"/>
      <c r="E101" s="289"/>
      <c r="F101" s="289"/>
      <c r="G101" s="289"/>
    </row>
    <row r="102" spans="2:7" ht="15.75">
      <c r="B102" s="289"/>
      <c r="C102" s="290"/>
      <c r="D102" s="290"/>
      <c r="E102" s="289"/>
      <c r="F102" s="289"/>
      <c r="G102" s="289"/>
    </row>
    <row r="103" spans="2:7" ht="15.75">
      <c r="B103" s="289"/>
      <c r="C103" s="290"/>
      <c r="D103" s="290"/>
      <c r="E103" s="289"/>
      <c r="F103" s="289"/>
      <c r="G103" s="289"/>
    </row>
    <row r="104" spans="2:7" ht="15.75">
      <c r="B104" s="289"/>
      <c r="C104" s="290"/>
      <c r="D104" s="290"/>
      <c r="E104" s="289"/>
      <c r="F104" s="289"/>
      <c r="G104" s="289"/>
    </row>
    <row r="105" spans="2:7" ht="15.75">
      <c r="B105" s="289"/>
      <c r="C105" s="290"/>
      <c r="D105" s="290"/>
      <c r="E105" s="289"/>
      <c r="F105" s="289"/>
      <c r="G105" s="289"/>
    </row>
    <row r="106" spans="2:7" ht="15.75">
      <c r="B106" s="289"/>
      <c r="C106" s="290"/>
      <c r="D106" s="290"/>
      <c r="E106" s="289"/>
      <c r="F106" s="289"/>
      <c r="G106" s="289"/>
    </row>
    <row r="107" spans="2:7" ht="15.75">
      <c r="B107" s="289"/>
      <c r="C107" s="290"/>
      <c r="D107" s="290"/>
      <c r="E107" s="289"/>
      <c r="F107" s="289"/>
      <c r="G107" s="289"/>
    </row>
    <row r="108" spans="2:7" ht="15.75">
      <c r="B108" s="289"/>
      <c r="C108" s="290"/>
      <c r="D108" s="290"/>
      <c r="E108" s="289"/>
      <c r="F108" s="289"/>
      <c r="G108" s="289"/>
    </row>
    <row r="109" spans="2:7" ht="15.75">
      <c r="B109" s="289"/>
      <c r="C109" s="290"/>
      <c r="D109" s="290"/>
      <c r="E109" s="289"/>
      <c r="F109" s="289"/>
      <c r="G109" s="289"/>
    </row>
    <row r="110" spans="2:7" ht="15.75">
      <c r="B110" s="289"/>
      <c r="C110" s="290"/>
      <c r="D110" s="290"/>
      <c r="E110" s="289"/>
      <c r="F110" s="289"/>
      <c r="G110" s="289"/>
    </row>
    <row r="111" spans="2:7" ht="15.75">
      <c r="B111" s="289"/>
      <c r="C111" s="290"/>
      <c r="D111" s="290"/>
      <c r="E111" s="289"/>
      <c r="F111" s="289"/>
      <c r="G111" s="289"/>
    </row>
    <row r="112" spans="2:7" ht="15.75">
      <c r="B112" s="289"/>
      <c r="C112" s="290"/>
      <c r="D112" s="290"/>
      <c r="E112" s="289"/>
      <c r="F112" s="289"/>
      <c r="G112" s="289"/>
    </row>
    <row r="113" spans="2:7" ht="15.75">
      <c r="B113" s="289"/>
      <c r="C113" s="290"/>
      <c r="D113" s="290"/>
      <c r="E113" s="289"/>
      <c r="F113" s="289"/>
      <c r="G113" s="289"/>
    </row>
    <row r="114" spans="2:7" ht="15.75">
      <c r="B114" s="289"/>
      <c r="C114" s="290"/>
      <c r="D114" s="290"/>
      <c r="E114" s="289"/>
      <c r="F114" s="289"/>
      <c r="G114" s="289"/>
    </row>
    <row r="115" spans="2:7" ht="15.75">
      <c r="B115" s="289"/>
      <c r="C115" s="290"/>
      <c r="D115" s="290"/>
      <c r="E115" s="289"/>
      <c r="F115" s="289"/>
      <c r="G115" s="289"/>
    </row>
    <row r="116" spans="2:7" ht="15.75">
      <c r="B116" s="289"/>
      <c r="C116" s="290"/>
      <c r="D116" s="290"/>
      <c r="E116" s="289"/>
      <c r="F116" s="289"/>
      <c r="G116" s="289"/>
    </row>
    <row r="117" spans="2:7" ht="15.75">
      <c r="B117" s="289"/>
      <c r="C117" s="290"/>
      <c r="D117" s="290"/>
      <c r="E117" s="289"/>
      <c r="F117" s="289"/>
      <c r="G117" s="289"/>
    </row>
    <row r="118" spans="2:7" ht="15.75">
      <c r="B118" s="289"/>
      <c r="C118" s="290"/>
      <c r="D118" s="290"/>
      <c r="E118" s="289"/>
      <c r="F118" s="289"/>
      <c r="G118" s="289"/>
    </row>
    <row r="119" spans="2:7" ht="15.75">
      <c r="B119" s="289"/>
      <c r="C119" s="290"/>
      <c r="D119" s="290"/>
      <c r="E119" s="289"/>
      <c r="F119" s="289"/>
      <c r="G119" s="289"/>
    </row>
    <row r="120" spans="2:7" ht="15.75">
      <c r="B120" s="289"/>
      <c r="C120" s="290"/>
      <c r="D120" s="290"/>
      <c r="E120" s="289"/>
      <c r="F120" s="289"/>
      <c r="G120" s="289"/>
    </row>
    <row r="121" spans="2:7" ht="15.75">
      <c r="B121" s="289"/>
      <c r="C121" s="290"/>
      <c r="D121" s="290"/>
      <c r="E121" s="289"/>
      <c r="F121" s="289"/>
      <c r="G121" s="289"/>
    </row>
    <row r="122" spans="2:7" ht="15.75">
      <c r="B122" s="289"/>
      <c r="C122" s="290"/>
      <c r="D122" s="290"/>
      <c r="E122" s="289"/>
      <c r="F122" s="289"/>
      <c r="G122" s="289"/>
    </row>
    <row r="123" spans="2:7" ht="15.75">
      <c r="B123" s="289"/>
      <c r="C123" s="290"/>
      <c r="D123" s="290"/>
      <c r="E123" s="289"/>
      <c r="F123" s="289"/>
      <c r="G123" s="289"/>
    </row>
    <row r="124" spans="2:7" ht="15.75">
      <c r="B124" s="289"/>
      <c r="C124" s="290"/>
      <c r="D124" s="290"/>
      <c r="E124" s="289"/>
      <c r="F124" s="289"/>
      <c r="G124" s="289"/>
    </row>
    <row r="125" spans="2:7" ht="15.75">
      <c r="B125" s="289"/>
      <c r="C125" s="290"/>
      <c r="D125" s="290"/>
      <c r="E125" s="289"/>
      <c r="F125" s="289"/>
      <c r="G125" s="289"/>
    </row>
    <row r="126" spans="2:7" ht="15.75">
      <c r="B126" s="289"/>
      <c r="C126" s="290"/>
      <c r="D126" s="290"/>
      <c r="E126" s="289"/>
      <c r="F126" s="289"/>
      <c r="G126" s="289"/>
    </row>
    <row r="127" spans="2:7" ht="15.75">
      <c r="B127" s="289"/>
      <c r="C127" s="290"/>
      <c r="D127" s="290"/>
      <c r="E127" s="289"/>
      <c r="F127" s="289"/>
      <c r="G127" s="289"/>
    </row>
    <row r="128" spans="2:7" ht="15.75">
      <c r="B128" s="289"/>
      <c r="C128" s="290"/>
      <c r="D128" s="290"/>
      <c r="E128" s="289"/>
      <c r="F128" s="289"/>
      <c r="G128" s="289"/>
    </row>
    <row r="129" spans="2:7" ht="15.75">
      <c r="B129" s="289"/>
      <c r="C129" s="290"/>
      <c r="D129" s="290"/>
      <c r="E129" s="289"/>
      <c r="F129" s="289"/>
      <c r="G129" s="289"/>
    </row>
    <row r="130" spans="2:7" ht="15.75">
      <c r="B130" s="289"/>
      <c r="C130" s="290"/>
      <c r="D130" s="290"/>
      <c r="E130" s="289"/>
      <c r="F130" s="289"/>
      <c r="G130" s="289"/>
    </row>
    <row r="131" spans="2:7" ht="15.75">
      <c r="B131" s="289"/>
      <c r="C131" s="290"/>
      <c r="D131" s="290"/>
      <c r="E131" s="289"/>
      <c r="F131" s="289"/>
      <c r="G131" s="289"/>
    </row>
    <row r="132" spans="2:7" ht="15.75">
      <c r="B132" s="289"/>
      <c r="C132" s="290"/>
      <c r="D132" s="290"/>
      <c r="E132" s="289"/>
      <c r="F132" s="289"/>
      <c r="G132" s="289"/>
    </row>
    <row r="133" spans="2:7" ht="15.75">
      <c r="B133" s="289"/>
      <c r="C133" s="290"/>
      <c r="D133" s="290"/>
      <c r="E133" s="289"/>
      <c r="F133" s="289"/>
      <c r="G133" s="289"/>
    </row>
    <row r="134" spans="2:7" ht="15.75">
      <c r="B134" s="289"/>
      <c r="C134" s="290"/>
      <c r="D134" s="290"/>
      <c r="E134" s="289"/>
      <c r="F134" s="289"/>
      <c r="G134" s="289"/>
    </row>
    <row r="135" spans="2:7" ht="15.75">
      <c r="B135" s="289"/>
      <c r="C135" s="290"/>
      <c r="D135" s="290"/>
      <c r="E135" s="289"/>
      <c r="F135" s="289"/>
      <c r="G135" s="289"/>
    </row>
    <row r="136" spans="2:7" ht="15.75">
      <c r="B136" s="289"/>
      <c r="C136" s="290"/>
      <c r="D136" s="290"/>
      <c r="E136" s="289"/>
      <c r="F136" s="289"/>
      <c r="G136" s="289"/>
    </row>
    <row r="137" spans="2:7" ht="15.75">
      <c r="B137" s="289"/>
      <c r="C137" s="290"/>
      <c r="D137" s="290"/>
      <c r="E137" s="289"/>
      <c r="F137" s="289"/>
      <c r="G137" s="289"/>
    </row>
    <row r="138" spans="2:7" ht="15.75">
      <c r="B138" s="289"/>
      <c r="C138" s="290"/>
      <c r="D138" s="290"/>
      <c r="E138" s="289"/>
      <c r="F138" s="289"/>
      <c r="G138" s="289"/>
    </row>
    <row r="139" spans="2:7" ht="15.75">
      <c r="B139" s="289"/>
      <c r="C139" s="290"/>
      <c r="D139" s="290"/>
      <c r="E139" s="289"/>
      <c r="F139" s="289"/>
      <c r="G139" s="289"/>
    </row>
    <row r="140" spans="2:7" ht="15.75">
      <c r="B140" s="289"/>
      <c r="C140" s="290"/>
      <c r="D140" s="290"/>
      <c r="E140" s="289"/>
      <c r="F140" s="289"/>
      <c r="G140" s="289"/>
    </row>
    <row r="141" spans="2:7" ht="15.75">
      <c r="B141" s="289"/>
      <c r="C141" s="290"/>
      <c r="D141" s="290"/>
      <c r="E141" s="289"/>
      <c r="F141" s="289"/>
      <c r="G141" s="289"/>
    </row>
    <row r="142" spans="2:7" ht="15.75">
      <c r="B142" s="289"/>
      <c r="C142" s="290"/>
      <c r="D142" s="290"/>
      <c r="E142" s="289"/>
      <c r="F142" s="289"/>
      <c r="G142" s="289"/>
    </row>
    <row r="143" spans="2:7" ht="15.75">
      <c r="B143" s="289"/>
      <c r="C143" s="290"/>
      <c r="D143" s="290"/>
      <c r="E143" s="289"/>
      <c r="F143" s="289"/>
      <c r="G143" s="289"/>
    </row>
    <row r="144" spans="2:7" ht="15.75">
      <c r="B144" s="289"/>
      <c r="C144" s="290"/>
      <c r="D144" s="290"/>
      <c r="E144" s="289"/>
      <c r="F144" s="289"/>
      <c r="G144" s="289"/>
    </row>
    <row r="145" spans="2:7" ht="15.75">
      <c r="B145" s="289"/>
      <c r="C145" s="290"/>
      <c r="D145" s="290"/>
      <c r="E145" s="289"/>
      <c r="F145" s="289"/>
      <c r="G145" s="289"/>
    </row>
    <row r="146" spans="2:7" ht="15.75">
      <c r="B146" s="289"/>
      <c r="C146" s="290"/>
      <c r="D146" s="290"/>
      <c r="E146" s="289"/>
      <c r="F146" s="289"/>
      <c r="G146" s="289"/>
    </row>
    <row r="147" spans="2:7" ht="15.75">
      <c r="B147" s="289"/>
      <c r="C147" s="290"/>
      <c r="D147" s="290"/>
      <c r="E147" s="289"/>
      <c r="F147" s="289"/>
      <c r="G147" s="289"/>
    </row>
    <row r="148" spans="2:7" ht="15.75">
      <c r="B148" s="289"/>
      <c r="C148" s="290"/>
      <c r="D148" s="290"/>
      <c r="E148" s="289"/>
      <c r="F148" s="289"/>
      <c r="G148" s="289"/>
    </row>
    <row r="149" spans="2:7" ht="15.75">
      <c r="B149" s="289"/>
      <c r="C149" s="290"/>
      <c r="D149" s="290"/>
      <c r="E149" s="289"/>
      <c r="F149" s="289"/>
      <c r="G149" s="289"/>
    </row>
    <row r="150" spans="2:7" ht="15.75">
      <c r="B150" s="289"/>
      <c r="C150" s="290"/>
      <c r="D150" s="290"/>
      <c r="E150" s="289"/>
      <c r="F150" s="289"/>
      <c r="G150" s="289"/>
    </row>
    <row r="151" spans="2:7" ht="15.75">
      <c r="B151" s="289"/>
      <c r="C151" s="290"/>
      <c r="D151" s="290"/>
      <c r="E151" s="289"/>
      <c r="F151" s="289"/>
      <c r="G151" s="289"/>
    </row>
    <row r="152" spans="2:7" ht="15.75">
      <c r="B152" s="289"/>
      <c r="C152" s="290"/>
      <c r="D152" s="290"/>
      <c r="E152" s="289"/>
      <c r="F152" s="289"/>
      <c r="G152" s="289"/>
    </row>
    <row r="153" spans="2:7" ht="15.75">
      <c r="B153" s="289"/>
      <c r="C153" s="290"/>
      <c r="D153" s="290"/>
      <c r="E153" s="289"/>
      <c r="F153" s="289"/>
      <c r="G153" s="289"/>
    </row>
    <row r="154" spans="2:7" ht="15.75">
      <c r="B154" s="289"/>
      <c r="C154" s="290"/>
      <c r="D154" s="290"/>
      <c r="E154" s="289"/>
      <c r="F154" s="289"/>
      <c r="G154" s="289"/>
    </row>
    <row r="155" spans="2:7" ht="15.75">
      <c r="B155" s="289"/>
      <c r="C155" s="290"/>
      <c r="D155" s="290"/>
      <c r="E155" s="289"/>
      <c r="F155" s="289"/>
      <c r="G155" s="289"/>
    </row>
    <row r="156" spans="2:7" ht="15.75">
      <c r="B156" s="289"/>
      <c r="C156" s="290"/>
      <c r="D156" s="290"/>
      <c r="E156" s="289"/>
      <c r="F156" s="289"/>
      <c r="G156" s="289"/>
    </row>
    <row r="157" spans="2:7" ht="15.75">
      <c r="B157" s="289"/>
      <c r="C157" s="290"/>
      <c r="D157" s="290"/>
      <c r="E157" s="289"/>
      <c r="F157" s="289"/>
      <c r="G157" s="289"/>
    </row>
    <row r="158" spans="2:7" ht="15.75">
      <c r="B158" s="289"/>
      <c r="C158" s="290"/>
      <c r="D158" s="290"/>
      <c r="E158" s="289"/>
      <c r="F158" s="289"/>
      <c r="G158" s="289"/>
    </row>
    <row r="159" spans="2:7" ht="15.75">
      <c r="B159" s="289"/>
      <c r="C159" s="290"/>
      <c r="D159" s="290"/>
      <c r="E159" s="289"/>
      <c r="F159" s="289"/>
      <c r="G159" s="289"/>
    </row>
    <row r="160" spans="2:7" ht="15.75">
      <c r="B160" s="289"/>
      <c r="C160" s="290"/>
      <c r="D160" s="290"/>
      <c r="E160" s="289"/>
      <c r="F160" s="289"/>
      <c r="G160" s="289"/>
    </row>
    <row r="161" spans="2:7" ht="15.75">
      <c r="B161" s="289"/>
      <c r="C161" s="290"/>
      <c r="D161" s="290"/>
      <c r="E161" s="289"/>
      <c r="F161" s="289"/>
      <c r="G161" s="289"/>
    </row>
    <row r="162" spans="2:7" ht="15.75">
      <c r="B162" s="289"/>
      <c r="C162" s="290"/>
      <c r="D162" s="290"/>
      <c r="E162" s="289"/>
      <c r="F162" s="289"/>
      <c r="G162" s="289"/>
    </row>
    <row r="163" spans="2:7" ht="15.75">
      <c r="B163" s="289"/>
      <c r="C163" s="290"/>
      <c r="D163" s="290"/>
      <c r="E163" s="289"/>
      <c r="F163" s="289"/>
      <c r="G163" s="289"/>
    </row>
    <row r="164" spans="2:7" ht="15.75">
      <c r="B164" s="289"/>
      <c r="C164" s="290"/>
      <c r="D164" s="290"/>
      <c r="E164" s="289"/>
      <c r="F164" s="289"/>
      <c r="G164" s="289"/>
    </row>
    <row r="165" spans="2:7" ht="15.75">
      <c r="B165" s="289"/>
      <c r="C165" s="290"/>
      <c r="D165" s="290"/>
      <c r="E165" s="289"/>
      <c r="F165" s="289"/>
      <c r="G165" s="289"/>
    </row>
    <row r="166" spans="2:7" ht="15.75">
      <c r="B166" s="289"/>
      <c r="C166" s="290"/>
      <c r="D166" s="290"/>
      <c r="E166" s="289"/>
      <c r="F166" s="289"/>
      <c r="G166" s="289"/>
    </row>
    <row r="167" spans="2:7" ht="15.75">
      <c r="B167" s="289"/>
      <c r="C167" s="290"/>
      <c r="D167" s="290"/>
      <c r="E167" s="289"/>
      <c r="F167" s="289"/>
      <c r="G167" s="289"/>
    </row>
    <row r="168" spans="2:7" ht="15.75">
      <c r="B168" s="289"/>
      <c r="C168" s="290"/>
      <c r="D168" s="290"/>
      <c r="E168" s="289"/>
      <c r="F168" s="289"/>
      <c r="G168" s="289"/>
    </row>
    <row r="169" spans="2:7" ht="15.75">
      <c r="B169" s="289"/>
      <c r="C169" s="290"/>
      <c r="D169" s="290"/>
      <c r="E169" s="289"/>
      <c r="F169" s="289"/>
      <c r="G169" s="289"/>
    </row>
    <row r="170" spans="2:7" ht="15.75">
      <c r="B170" s="289"/>
      <c r="C170" s="290"/>
      <c r="D170" s="290"/>
      <c r="E170" s="289"/>
      <c r="F170" s="289"/>
      <c r="G170" s="289"/>
    </row>
    <row r="171" spans="2:7" ht="15.75">
      <c r="B171" s="289"/>
      <c r="C171" s="290"/>
      <c r="D171" s="290"/>
      <c r="E171" s="289"/>
      <c r="F171" s="289"/>
      <c r="G171" s="289"/>
    </row>
    <row r="172" spans="2:7" ht="15.75">
      <c r="B172" s="289"/>
      <c r="C172" s="290"/>
      <c r="D172" s="290"/>
      <c r="E172" s="289"/>
      <c r="F172" s="289"/>
      <c r="G172" s="289"/>
    </row>
    <row r="173" spans="2:7" ht="15.75">
      <c r="B173" s="289"/>
      <c r="C173" s="290"/>
      <c r="D173" s="290"/>
      <c r="E173" s="289"/>
      <c r="F173" s="289"/>
      <c r="G173" s="289"/>
    </row>
    <row r="174" spans="2:7" ht="15.75">
      <c r="B174" s="289"/>
      <c r="C174" s="290"/>
      <c r="D174" s="290"/>
      <c r="E174" s="289"/>
      <c r="F174" s="289"/>
      <c r="G174" s="289"/>
    </row>
    <row r="175" spans="2:7" ht="15.75">
      <c r="B175" s="289"/>
      <c r="C175" s="290"/>
      <c r="D175" s="290"/>
      <c r="E175" s="289"/>
      <c r="F175" s="289"/>
      <c r="G175" s="289"/>
    </row>
    <row r="176" spans="2:7" ht="15.75">
      <c r="B176" s="289"/>
      <c r="C176" s="290"/>
      <c r="D176" s="290"/>
      <c r="E176" s="289"/>
      <c r="F176" s="289"/>
      <c r="G176" s="289"/>
    </row>
    <row r="177" spans="2:7" ht="15.75">
      <c r="B177" s="289"/>
      <c r="C177" s="290"/>
      <c r="D177" s="290"/>
      <c r="E177" s="289"/>
      <c r="F177" s="289"/>
      <c r="G177" s="289"/>
    </row>
    <row r="178" spans="2:7" ht="15.75">
      <c r="B178" s="289"/>
      <c r="C178" s="290"/>
      <c r="D178" s="290"/>
      <c r="E178" s="289"/>
      <c r="F178" s="289"/>
      <c r="G178" s="289"/>
    </row>
    <row r="179" spans="2:7" ht="15.75">
      <c r="B179" s="289"/>
      <c r="C179" s="290"/>
      <c r="D179" s="290"/>
      <c r="E179" s="289"/>
      <c r="F179" s="289"/>
      <c r="G179" s="289"/>
    </row>
    <row r="180" spans="2:7" ht="15.75">
      <c r="B180" s="289"/>
      <c r="C180" s="290"/>
      <c r="D180" s="290"/>
      <c r="E180" s="289"/>
      <c r="F180" s="289"/>
      <c r="G180" s="289"/>
    </row>
    <row r="181" spans="2:7" ht="15.75">
      <c r="B181" s="289"/>
      <c r="C181" s="290"/>
      <c r="D181" s="290"/>
      <c r="E181" s="289"/>
      <c r="F181" s="289"/>
      <c r="G181" s="289"/>
    </row>
    <row r="182" spans="2:7" ht="15.75">
      <c r="B182" s="289"/>
      <c r="C182" s="290"/>
      <c r="D182" s="290"/>
      <c r="E182" s="289"/>
      <c r="F182" s="289"/>
      <c r="G182" s="289"/>
    </row>
    <row r="183" spans="2:7" ht="15.75">
      <c r="B183" s="289"/>
      <c r="C183" s="290"/>
      <c r="D183" s="290"/>
      <c r="E183" s="289"/>
      <c r="F183" s="289"/>
      <c r="G183" s="289"/>
    </row>
    <row r="184" spans="2:7" ht="15.75">
      <c r="B184" s="289"/>
      <c r="C184" s="290"/>
      <c r="D184" s="290"/>
      <c r="E184" s="289"/>
      <c r="F184" s="289"/>
      <c r="G184" s="289"/>
    </row>
    <row r="185" spans="2:7" ht="15.75">
      <c r="B185" s="289"/>
      <c r="C185" s="290"/>
      <c r="D185" s="290"/>
      <c r="E185" s="289"/>
      <c r="F185" s="289"/>
      <c r="G185" s="289"/>
    </row>
    <row r="186" spans="2:7" ht="15.75">
      <c r="B186" s="289"/>
      <c r="C186" s="290"/>
      <c r="D186" s="290"/>
      <c r="E186" s="289"/>
      <c r="F186" s="289"/>
      <c r="G186" s="289"/>
    </row>
    <row r="187" spans="2:7" ht="15.75">
      <c r="B187" s="289"/>
      <c r="C187" s="290"/>
      <c r="D187" s="290"/>
      <c r="E187" s="289"/>
      <c r="F187" s="289"/>
      <c r="G187" s="289"/>
    </row>
    <row r="188" spans="2:7" ht="15.75">
      <c r="B188" s="289"/>
      <c r="C188" s="290"/>
      <c r="D188" s="290"/>
      <c r="E188" s="289"/>
      <c r="F188" s="289"/>
      <c r="G188" s="289"/>
    </row>
    <row r="189" spans="2:7" ht="15.75">
      <c r="B189" s="289"/>
      <c r="C189" s="290"/>
      <c r="D189" s="290"/>
      <c r="E189" s="289"/>
      <c r="F189" s="289"/>
      <c r="G189" s="289"/>
    </row>
    <row r="190" spans="2:7" ht="15.75">
      <c r="B190" s="289"/>
      <c r="C190" s="290"/>
      <c r="D190" s="290"/>
      <c r="E190" s="289"/>
      <c r="F190" s="289"/>
      <c r="G190" s="289"/>
    </row>
    <row r="191" spans="2:7" ht="15.75">
      <c r="B191" s="289"/>
      <c r="C191" s="290"/>
      <c r="D191" s="290"/>
      <c r="E191" s="289"/>
      <c r="F191" s="289"/>
      <c r="G191" s="289"/>
    </row>
    <row r="192" spans="2:7" ht="15.75">
      <c r="B192" s="289"/>
      <c r="C192" s="290"/>
      <c r="D192" s="290"/>
      <c r="E192" s="289"/>
      <c r="F192" s="289"/>
      <c r="G192" s="289"/>
    </row>
    <row r="193" spans="2:7" ht="15.75">
      <c r="B193" s="289"/>
      <c r="C193" s="290"/>
      <c r="D193" s="290"/>
      <c r="E193" s="289"/>
      <c r="F193" s="289"/>
      <c r="G193" s="289"/>
    </row>
    <row r="194" spans="2:7" ht="15.75">
      <c r="B194" s="289"/>
      <c r="C194" s="290"/>
      <c r="D194" s="290"/>
      <c r="E194" s="289"/>
      <c r="F194" s="289"/>
      <c r="G194" s="289"/>
    </row>
    <row r="195" spans="2:7" ht="15.75">
      <c r="B195" s="289"/>
      <c r="C195" s="290"/>
      <c r="D195" s="290"/>
      <c r="E195" s="289"/>
      <c r="F195" s="289"/>
      <c r="G195" s="289"/>
    </row>
    <row r="196" spans="2:7" ht="15.75">
      <c r="B196" s="289"/>
      <c r="C196" s="290"/>
      <c r="D196" s="290"/>
      <c r="E196" s="289"/>
      <c r="F196" s="289"/>
      <c r="G196" s="289"/>
    </row>
    <row r="197" spans="2:7" ht="15.75">
      <c r="B197" s="289"/>
      <c r="C197" s="290"/>
      <c r="D197" s="290"/>
      <c r="E197" s="289"/>
      <c r="F197" s="289"/>
      <c r="G197" s="289"/>
    </row>
    <row r="198" spans="2:7" ht="15.75">
      <c r="B198" s="289"/>
      <c r="C198" s="290"/>
      <c r="D198" s="290"/>
      <c r="E198" s="289"/>
      <c r="F198" s="289"/>
      <c r="G198" s="289"/>
    </row>
    <row r="199" spans="2:7" ht="15.75">
      <c r="B199" s="289"/>
      <c r="C199" s="290"/>
      <c r="D199" s="290"/>
      <c r="E199" s="289"/>
      <c r="F199" s="289"/>
      <c r="G199" s="289"/>
    </row>
    <row r="200" spans="2:7" ht="15.75">
      <c r="B200" s="289"/>
      <c r="C200" s="290"/>
      <c r="D200" s="290"/>
      <c r="E200" s="289"/>
      <c r="F200" s="289"/>
      <c r="G200" s="289"/>
    </row>
    <row r="201" spans="2:7" ht="15.75">
      <c r="B201" s="289"/>
      <c r="C201" s="290"/>
      <c r="D201" s="290"/>
      <c r="E201" s="289"/>
      <c r="F201" s="289"/>
      <c r="G201" s="289"/>
    </row>
    <row r="202" spans="2:7" ht="15.75">
      <c r="B202" s="289"/>
      <c r="C202" s="290"/>
      <c r="D202" s="290"/>
      <c r="E202" s="289"/>
      <c r="F202" s="289"/>
      <c r="G202" s="289"/>
    </row>
    <row r="203" spans="2:7" ht="15.75">
      <c r="B203" s="289"/>
      <c r="C203" s="290"/>
      <c r="D203" s="290"/>
      <c r="E203" s="289"/>
      <c r="F203" s="289"/>
      <c r="G203" s="289"/>
    </row>
    <row r="204" spans="2:7" ht="15.75">
      <c r="B204" s="289"/>
      <c r="C204" s="290"/>
      <c r="D204" s="290"/>
      <c r="E204" s="289"/>
      <c r="F204" s="289"/>
      <c r="G204" s="289"/>
    </row>
    <row r="205" spans="2:7" ht="15.75">
      <c r="B205" s="289"/>
      <c r="C205" s="290"/>
      <c r="D205" s="290"/>
      <c r="E205" s="289"/>
      <c r="F205" s="289"/>
      <c r="G205" s="289"/>
    </row>
    <row r="206" spans="2:7" ht="15.75">
      <c r="B206" s="289"/>
      <c r="C206" s="290"/>
      <c r="D206" s="290"/>
      <c r="E206" s="289"/>
      <c r="F206" s="289"/>
      <c r="G206" s="289"/>
    </row>
    <row r="207" spans="2:7" ht="15.75">
      <c r="B207" s="289"/>
      <c r="C207" s="290"/>
      <c r="D207" s="290"/>
      <c r="E207" s="289"/>
      <c r="F207" s="289"/>
      <c r="G207" s="289"/>
    </row>
    <row r="208" spans="2:7" ht="15.75">
      <c r="B208" s="289"/>
      <c r="C208" s="290"/>
      <c r="D208" s="290"/>
      <c r="E208" s="289"/>
      <c r="F208" s="289"/>
      <c r="G208" s="289"/>
    </row>
    <row r="209" spans="2:7" ht="15.75">
      <c r="B209" s="289"/>
      <c r="C209" s="290"/>
      <c r="D209" s="290"/>
      <c r="E209" s="289"/>
      <c r="F209" s="289"/>
      <c r="G209" s="289"/>
    </row>
    <row r="210" spans="2:7" ht="15.75">
      <c r="B210" s="289"/>
      <c r="C210" s="290"/>
      <c r="D210" s="290"/>
      <c r="E210" s="289"/>
      <c r="F210" s="289"/>
      <c r="G210" s="289"/>
    </row>
    <row r="211" spans="2:7" ht="15.75">
      <c r="B211" s="289"/>
      <c r="C211" s="290"/>
      <c r="D211" s="290"/>
      <c r="E211" s="289"/>
      <c r="F211" s="289"/>
      <c r="G211" s="289"/>
    </row>
    <row r="212" spans="2:7" ht="15.75">
      <c r="B212" s="289"/>
      <c r="C212" s="290"/>
      <c r="D212" s="290"/>
      <c r="E212" s="289"/>
      <c r="F212" s="289"/>
      <c r="G212" s="289"/>
    </row>
    <row r="213" spans="2:7" ht="15.75">
      <c r="B213" s="289"/>
      <c r="C213" s="290"/>
      <c r="D213" s="290"/>
      <c r="E213" s="289"/>
      <c r="F213" s="289"/>
      <c r="G213" s="289"/>
    </row>
    <row r="214" spans="2:7" ht="15.75">
      <c r="B214" s="289"/>
      <c r="C214" s="290"/>
      <c r="D214" s="290"/>
      <c r="E214" s="289"/>
      <c r="F214" s="289"/>
      <c r="G214" s="289"/>
    </row>
    <row r="215" spans="2:7" ht="15.75">
      <c r="B215" s="289"/>
      <c r="C215" s="290"/>
      <c r="D215" s="290"/>
      <c r="E215" s="289"/>
      <c r="F215" s="289"/>
      <c r="G215" s="289"/>
    </row>
    <row r="216" spans="2:7" ht="15.75">
      <c r="B216" s="289"/>
      <c r="C216" s="290"/>
      <c r="D216" s="290"/>
      <c r="E216" s="289"/>
      <c r="F216" s="289"/>
      <c r="G216" s="289"/>
    </row>
    <row r="217" spans="2:7" ht="15.75">
      <c r="B217" s="289"/>
      <c r="C217" s="290"/>
      <c r="D217" s="290"/>
      <c r="E217" s="289"/>
      <c r="F217" s="289"/>
      <c r="G217" s="289"/>
    </row>
    <row r="218" spans="2:7" ht="15.75">
      <c r="B218" s="289"/>
      <c r="C218" s="290"/>
      <c r="D218" s="290"/>
      <c r="E218" s="289"/>
      <c r="F218" s="289"/>
      <c r="G218" s="289"/>
    </row>
    <row r="219" spans="2:7" ht="15.75">
      <c r="B219" s="289"/>
      <c r="C219" s="290"/>
      <c r="D219" s="290"/>
      <c r="E219" s="289"/>
      <c r="F219" s="289"/>
      <c r="G219" s="289"/>
    </row>
    <row r="220" spans="2:7" ht="15.75">
      <c r="B220" s="289"/>
      <c r="C220" s="290"/>
      <c r="D220" s="290"/>
      <c r="E220" s="289"/>
      <c r="F220" s="289"/>
      <c r="G220" s="289"/>
    </row>
    <row r="221" spans="2:7" ht="15.75">
      <c r="B221" s="289"/>
      <c r="C221" s="290"/>
      <c r="D221" s="290"/>
      <c r="E221" s="289"/>
      <c r="F221" s="289"/>
      <c r="G221" s="289"/>
    </row>
    <row r="222" spans="2:7" ht="15.75">
      <c r="B222" s="289"/>
      <c r="C222" s="290"/>
      <c r="D222" s="290"/>
      <c r="E222" s="289"/>
      <c r="F222" s="289"/>
      <c r="G222" s="289"/>
    </row>
    <row r="223" spans="2:7" ht="15.75">
      <c r="B223" s="289"/>
      <c r="C223" s="290"/>
      <c r="D223" s="290"/>
      <c r="E223" s="289"/>
      <c r="F223" s="289"/>
      <c r="G223" s="289"/>
    </row>
    <row r="224" spans="2:7" ht="15.75">
      <c r="B224" s="289"/>
      <c r="C224" s="290"/>
      <c r="D224" s="290"/>
      <c r="E224" s="289"/>
      <c r="F224" s="289"/>
      <c r="G224" s="289"/>
    </row>
    <row r="225" spans="2:7" ht="15.75">
      <c r="B225" s="289"/>
      <c r="C225" s="290"/>
      <c r="D225" s="290"/>
      <c r="E225" s="289"/>
      <c r="F225" s="289"/>
      <c r="G225" s="289"/>
    </row>
    <row r="226" spans="2:7" ht="15.75">
      <c r="B226" s="289"/>
      <c r="C226" s="290"/>
      <c r="D226" s="290"/>
      <c r="E226" s="289"/>
      <c r="F226" s="289"/>
      <c r="G226" s="289"/>
    </row>
    <row r="227" spans="2:7" ht="15.75">
      <c r="B227" s="289"/>
      <c r="C227" s="290"/>
      <c r="D227" s="290"/>
      <c r="E227" s="289"/>
      <c r="F227" s="289"/>
      <c r="G227" s="289"/>
    </row>
    <row r="228" spans="2:7" ht="15.75">
      <c r="B228" s="289"/>
      <c r="C228" s="290"/>
      <c r="D228" s="290"/>
      <c r="E228" s="289"/>
      <c r="F228" s="289"/>
      <c r="G228" s="289"/>
    </row>
    <row r="229" spans="2:7" ht="15.75">
      <c r="B229" s="289"/>
      <c r="C229" s="290"/>
      <c r="D229" s="290"/>
      <c r="E229" s="289"/>
      <c r="F229" s="289"/>
      <c r="G229" s="289"/>
    </row>
    <row r="230" spans="2:7" ht="15.75">
      <c r="B230" s="289"/>
      <c r="C230" s="290"/>
      <c r="D230" s="290"/>
      <c r="E230" s="289"/>
      <c r="F230" s="289"/>
      <c r="G230" s="289"/>
    </row>
    <row r="231" spans="2:7" ht="15.75">
      <c r="B231" s="289"/>
      <c r="C231" s="290"/>
      <c r="D231" s="290"/>
      <c r="E231" s="289"/>
      <c r="F231" s="289"/>
      <c r="G231" s="289"/>
    </row>
    <row r="232" spans="2:7" ht="15.75">
      <c r="B232" s="289"/>
      <c r="C232" s="290"/>
      <c r="D232" s="290"/>
      <c r="E232" s="289"/>
      <c r="F232" s="289"/>
      <c r="G232" s="289"/>
    </row>
    <row r="233" spans="2:7" ht="15.75">
      <c r="B233" s="289"/>
      <c r="C233" s="290"/>
      <c r="D233" s="290"/>
      <c r="E233" s="289"/>
      <c r="F233" s="289"/>
      <c r="G233" s="289"/>
    </row>
    <row r="234" spans="2:7" ht="15.75">
      <c r="B234" s="289"/>
      <c r="C234" s="290"/>
      <c r="D234" s="290"/>
      <c r="E234" s="289"/>
      <c r="F234" s="289"/>
      <c r="G234" s="289"/>
    </row>
    <row r="235" spans="2:7" ht="15.75">
      <c r="B235" s="289"/>
      <c r="C235" s="290"/>
      <c r="D235" s="290"/>
      <c r="E235" s="289"/>
      <c r="F235" s="289"/>
      <c r="G235" s="289"/>
    </row>
    <row r="236" spans="2:7" ht="15.75">
      <c r="B236" s="289"/>
      <c r="C236" s="290"/>
      <c r="D236" s="290"/>
      <c r="E236" s="289"/>
      <c r="F236" s="289"/>
      <c r="G236" s="289"/>
    </row>
    <row r="237" spans="2:7" ht="15.75">
      <c r="B237" s="289"/>
      <c r="C237" s="290"/>
      <c r="D237" s="290"/>
      <c r="E237" s="289"/>
      <c r="F237" s="289"/>
      <c r="G237" s="289"/>
    </row>
    <row r="238" spans="2:7" ht="15.75">
      <c r="B238" s="289"/>
      <c r="C238" s="290"/>
      <c r="D238" s="290"/>
      <c r="E238" s="289"/>
      <c r="F238" s="289"/>
      <c r="G238" s="289"/>
    </row>
    <row r="239" spans="2:7" ht="15.75">
      <c r="B239" s="289"/>
      <c r="C239" s="290"/>
      <c r="D239" s="290"/>
      <c r="E239" s="289"/>
      <c r="F239" s="289"/>
      <c r="G239" s="289"/>
    </row>
    <row r="240" spans="2:7" ht="15.75">
      <c r="B240" s="289"/>
      <c r="C240" s="290"/>
      <c r="D240" s="290"/>
      <c r="E240" s="289"/>
      <c r="F240" s="289"/>
      <c r="G240" s="289"/>
    </row>
    <row r="241" spans="2:7" ht="15.75">
      <c r="B241" s="289"/>
      <c r="C241" s="290"/>
      <c r="D241" s="290"/>
      <c r="E241" s="289"/>
      <c r="F241" s="289"/>
      <c r="G241" s="289"/>
    </row>
    <row r="242" spans="2:7" ht="15.75">
      <c r="B242" s="289"/>
      <c r="C242" s="290"/>
      <c r="D242" s="290"/>
      <c r="E242" s="289"/>
      <c r="F242" s="289"/>
      <c r="G242" s="289"/>
    </row>
  </sheetData>
  <mergeCells count="1">
    <mergeCell ref="A1:G1"/>
  </mergeCells>
  <printOptions horizontalCentered="1"/>
  <pageMargins left="0.31496062992125984" right="0.19685039370078741" top="0.59055118110236227" bottom="0" header="0.27559055118110237" footer="0.15748031496062992"/>
  <pageSetup paperSize="9" scale="65" orientation="portrait" horizontalDpi="4294967294" verticalDpi="4294967294" r:id="rId1"/>
  <headerFooter>
    <oddHeader>&amp;R&amp;11Załącznik Nr 2 do Decyzji Nr 36/2021 Prezesa Polskiej Akademii Nauk
&amp;"Arial,Kursywa"Załącznik Nr 3 do Decyzji Nr 12/2021 Prezesa Polskiej Akademii Nauk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39C9-0A89-4709-96A2-4EB998B3BFDE}">
  <sheetPr>
    <pageSetUpPr fitToPage="1"/>
  </sheetPr>
  <dimension ref="A1:J31"/>
  <sheetViews>
    <sheetView tabSelected="1" workbookViewId="0">
      <selection activeCell="D14" sqref="D14"/>
    </sheetView>
  </sheetViews>
  <sheetFormatPr defaultRowHeight="12.75"/>
  <cols>
    <col min="1" max="1" width="20.28515625" customWidth="1"/>
    <col min="2" max="2" width="25.28515625" customWidth="1"/>
    <col min="3" max="3" width="81.140625" customWidth="1"/>
    <col min="4" max="4" width="18.85546875" style="337" customWidth="1"/>
  </cols>
  <sheetData>
    <row r="1" spans="1:7" ht="81.599999999999994" customHeight="1">
      <c r="A1" s="363" t="s">
        <v>135</v>
      </c>
      <c r="B1" s="363"/>
      <c r="C1" s="363"/>
      <c r="D1" s="363"/>
    </row>
    <row r="2" spans="1:7" ht="52.9" customHeight="1">
      <c r="A2" s="364" t="s">
        <v>136</v>
      </c>
      <c r="B2" s="365"/>
      <c r="C2" s="366"/>
      <c r="D2" s="323" t="s">
        <v>163</v>
      </c>
    </row>
    <row r="3" spans="1:7" ht="36.6" customHeight="1">
      <c r="A3" s="367" t="s">
        <v>137</v>
      </c>
      <c r="B3" s="367"/>
      <c r="C3" s="367"/>
      <c r="D3" s="324">
        <v>91827000</v>
      </c>
    </row>
    <row r="4" spans="1:7" ht="36.6" customHeight="1">
      <c r="A4" s="305" t="s">
        <v>138</v>
      </c>
      <c r="B4" s="368" t="s">
        <v>139</v>
      </c>
      <c r="C4" s="369"/>
      <c r="D4" s="324">
        <v>91827000</v>
      </c>
    </row>
    <row r="5" spans="1:7" ht="36.6" customHeight="1">
      <c r="A5" s="306"/>
      <c r="B5" s="307" t="s">
        <v>140</v>
      </c>
      <c r="C5" s="308" t="s">
        <v>141</v>
      </c>
      <c r="D5" s="325">
        <v>91827000</v>
      </c>
    </row>
    <row r="6" spans="1:7" ht="36.6" customHeight="1">
      <c r="A6" s="306"/>
      <c r="B6" s="309"/>
      <c r="C6" s="310" t="s">
        <v>142</v>
      </c>
      <c r="D6" s="326">
        <v>91827000</v>
      </c>
    </row>
    <row r="7" spans="1:7" ht="27.6" customHeight="1">
      <c r="A7" s="311" t="s">
        <v>143</v>
      </c>
      <c r="B7" s="312"/>
      <c r="C7" s="312"/>
      <c r="D7" s="327"/>
    </row>
    <row r="8" spans="1:7" ht="48" customHeight="1">
      <c r="A8" s="371" t="s">
        <v>144</v>
      </c>
      <c r="B8" s="371"/>
      <c r="C8" s="371"/>
      <c r="D8" s="328">
        <v>16502000</v>
      </c>
    </row>
    <row r="9" spans="1:7" ht="31.15" customHeight="1">
      <c r="A9" s="372" t="s">
        <v>145</v>
      </c>
      <c r="B9" s="373"/>
      <c r="C9" s="374"/>
      <c r="D9" s="329"/>
    </row>
    <row r="10" spans="1:7" ht="59.45" customHeight="1">
      <c r="A10" s="313" t="s">
        <v>146</v>
      </c>
      <c r="B10" s="314" t="s">
        <v>10</v>
      </c>
      <c r="C10" s="315" t="s">
        <v>8</v>
      </c>
      <c r="D10" s="330">
        <v>16502000</v>
      </c>
    </row>
    <row r="11" spans="1:7" ht="48" customHeight="1">
      <c r="A11" s="375" t="s">
        <v>147</v>
      </c>
      <c r="B11" s="376"/>
      <c r="C11" s="377"/>
      <c r="D11" s="331">
        <v>58273676</v>
      </c>
    </row>
    <row r="12" spans="1:7" ht="31.15" customHeight="1">
      <c r="A12" s="372" t="s">
        <v>145</v>
      </c>
      <c r="B12" s="373"/>
      <c r="C12" s="374"/>
      <c r="D12" s="332"/>
    </row>
    <row r="13" spans="1:7" ht="39" customHeight="1">
      <c r="A13" s="313" t="s">
        <v>148</v>
      </c>
      <c r="B13" s="314" t="s">
        <v>10</v>
      </c>
      <c r="C13" s="315" t="s">
        <v>8</v>
      </c>
      <c r="D13" s="330">
        <v>29833000</v>
      </c>
      <c r="G13" s="1"/>
    </row>
    <row r="14" spans="1:7" ht="45">
      <c r="A14" s="316" t="s">
        <v>148</v>
      </c>
      <c r="B14" s="314" t="s">
        <v>149</v>
      </c>
      <c r="C14" s="315" t="s">
        <v>49</v>
      </c>
      <c r="D14" s="333">
        <v>135000</v>
      </c>
    </row>
    <row r="15" spans="1:7" ht="57.6" customHeight="1">
      <c r="A15" s="316" t="s">
        <v>148</v>
      </c>
      <c r="B15" s="317" t="s">
        <v>150</v>
      </c>
      <c r="C15" s="318" t="s">
        <v>50</v>
      </c>
      <c r="D15" s="333">
        <v>2367000</v>
      </c>
    </row>
    <row r="16" spans="1:7" ht="37.9" customHeight="1">
      <c r="A16" s="313" t="s">
        <v>151</v>
      </c>
      <c r="B16" s="314" t="s">
        <v>10</v>
      </c>
      <c r="C16" s="315" t="s">
        <v>8</v>
      </c>
      <c r="D16" s="345">
        <v>23666676</v>
      </c>
    </row>
    <row r="17" spans="1:10" ht="51.6" customHeight="1">
      <c r="A17" s="313" t="s">
        <v>151</v>
      </c>
      <c r="B17" s="314" t="s">
        <v>45</v>
      </c>
      <c r="C17" s="315" t="s">
        <v>171</v>
      </c>
      <c r="D17" s="330">
        <v>72000</v>
      </c>
    </row>
    <row r="18" spans="1:10" ht="59.45" customHeight="1">
      <c r="A18" s="316" t="s">
        <v>151</v>
      </c>
      <c r="B18" s="314" t="s">
        <v>149</v>
      </c>
      <c r="C18" s="315" t="s">
        <v>49</v>
      </c>
      <c r="D18" s="330">
        <v>2200000</v>
      </c>
    </row>
    <row r="19" spans="1:10" ht="48" customHeight="1">
      <c r="A19" s="375" t="s">
        <v>152</v>
      </c>
      <c r="B19" s="376"/>
      <c r="C19" s="377"/>
      <c r="D19" s="331">
        <v>17051324</v>
      </c>
    </row>
    <row r="20" spans="1:10" ht="31.15" customHeight="1" thickBot="1">
      <c r="A20" s="372" t="s">
        <v>145</v>
      </c>
      <c r="B20" s="373"/>
      <c r="C20" s="374"/>
      <c r="D20" s="334"/>
    </row>
    <row r="21" spans="1:10" ht="37.15" customHeight="1" thickBot="1">
      <c r="A21" s="313" t="s">
        <v>148</v>
      </c>
      <c r="B21" s="314" t="s">
        <v>10</v>
      </c>
      <c r="C21" s="315" t="s">
        <v>8</v>
      </c>
      <c r="D21" s="330">
        <v>9584000</v>
      </c>
      <c r="J21" s="339"/>
    </row>
    <row r="22" spans="1:10" ht="40.15" customHeight="1">
      <c r="A22" s="316" t="s">
        <v>151</v>
      </c>
      <c r="B22" s="317" t="s">
        <v>10</v>
      </c>
      <c r="C22" s="318" t="s">
        <v>8</v>
      </c>
      <c r="D22" s="333">
        <v>7412624</v>
      </c>
    </row>
    <row r="23" spans="1:10" ht="51.6" customHeight="1" thickBot="1">
      <c r="A23" s="313" t="s">
        <v>151</v>
      </c>
      <c r="B23" s="314" t="s">
        <v>149</v>
      </c>
      <c r="C23" s="315" t="s">
        <v>49</v>
      </c>
      <c r="D23" s="330">
        <v>54700</v>
      </c>
    </row>
    <row r="24" spans="1:10" ht="40.15" customHeight="1">
      <c r="A24" s="370" t="s">
        <v>153</v>
      </c>
      <c r="B24" s="370"/>
      <c r="C24" s="370"/>
      <c r="D24" s="338">
        <v>5000</v>
      </c>
    </row>
    <row r="25" spans="1:10" ht="40.15" customHeight="1">
      <c r="A25" s="305" t="s">
        <v>154</v>
      </c>
      <c r="B25" s="368" t="s">
        <v>155</v>
      </c>
      <c r="C25" s="369"/>
      <c r="D25" s="324">
        <v>5000</v>
      </c>
    </row>
    <row r="26" spans="1:10" ht="30" customHeight="1">
      <c r="A26" s="306"/>
      <c r="B26" s="307" t="s">
        <v>156</v>
      </c>
      <c r="C26" s="308" t="s">
        <v>157</v>
      </c>
      <c r="D26" s="325">
        <v>5000</v>
      </c>
    </row>
    <row r="27" spans="1:10" ht="43.9" customHeight="1">
      <c r="A27" s="306"/>
      <c r="B27" s="309"/>
      <c r="C27" s="322" t="s">
        <v>158</v>
      </c>
      <c r="D27" s="336">
        <v>5000</v>
      </c>
    </row>
    <row r="28" spans="1:10" ht="28.15" customHeight="1">
      <c r="A28" s="311" t="s">
        <v>143</v>
      </c>
      <c r="B28" s="312"/>
      <c r="C28" s="312"/>
      <c r="D28" s="327"/>
    </row>
    <row r="29" spans="1:10" ht="48" customHeight="1">
      <c r="A29" s="371" t="s">
        <v>159</v>
      </c>
      <c r="B29" s="371"/>
      <c r="C29" s="371"/>
      <c r="D29" s="328">
        <v>5000</v>
      </c>
    </row>
    <row r="30" spans="1:10" ht="31.15" customHeight="1">
      <c r="A30" s="372" t="s">
        <v>145</v>
      </c>
      <c r="B30" s="373"/>
      <c r="C30" s="374"/>
      <c r="D30" s="329"/>
    </row>
    <row r="31" spans="1:10" ht="24.6" customHeight="1">
      <c r="A31" s="319" t="s">
        <v>160</v>
      </c>
      <c r="B31" s="320" t="s">
        <v>161</v>
      </c>
      <c r="C31" s="321" t="s">
        <v>162</v>
      </c>
      <c r="D31" s="335">
        <v>5000</v>
      </c>
    </row>
  </sheetData>
  <mergeCells count="14">
    <mergeCell ref="B25:C25"/>
    <mergeCell ref="A29:C29"/>
    <mergeCell ref="A30:C30"/>
    <mergeCell ref="A8:C8"/>
    <mergeCell ref="A9:C9"/>
    <mergeCell ref="A11:C11"/>
    <mergeCell ref="A12:C12"/>
    <mergeCell ref="A19:C19"/>
    <mergeCell ref="A20:C20"/>
    <mergeCell ref="A1:D1"/>
    <mergeCell ref="A2:C2"/>
    <mergeCell ref="A3:C3"/>
    <mergeCell ref="B4:C4"/>
    <mergeCell ref="A24:C24"/>
  </mergeCells>
  <printOptions horizontalCentered="1"/>
  <pageMargins left="0.51181102362204722" right="0.51181102362204722" top="0.74803149606299213" bottom="0.55118110236220474" header="0.31496062992125984" footer="0.31496062992125984"/>
  <pageSetup paperSize="9" scale="58" orientation="portrait" horizontalDpi="4294967294" verticalDpi="4294967294" r:id="rId1"/>
  <headerFooter>
    <oddHeader>&amp;RZałącznik nr 3 do Decyzji Nr 36/2021 Prezesa Polskiej Akademii Nauk
&amp;"Arial,Kursywa"Załącznik nr 4 do Decyzji Nr 12/2021 Prezesa Polskiej Akademii Nauk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78" t="s">
        <v>9</v>
      </c>
      <c r="B1" s="380" t="s">
        <v>0</v>
      </c>
      <c r="C1" s="385" t="s">
        <v>80</v>
      </c>
      <c r="D1" s="385" t="s">
        <v>51</v>
      </c>
      <c r="E1" s="387" t="s">
        <v>52</v>
      </c>
      <c r="F1" s="382" t="s">
        <v>47</v>
      </c>
      <c r="G1" s="25" t="s">
        <v>1</v>
      </c>
    </row>
    <row r="2" spans="1:10" ht="83.25" customHeight="1">
      <c r="A2" s="379"/>
      <c r="B2" s="381"/>
      <c r="C2" s="386"/>
      <c r="D2" s="386"/>
      <c r="E2" s="388"/>
      <c r="F2" s="383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350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351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351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351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352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1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84"/>
      <c r="B23" s="384"/>
      <c r="C23" s="384"/>
      <c r="D23" s="384"/>
      <c r="E23" s="384"/>
      <c r="F23" s="384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ColWidth="9.140625"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389" t="s">
        <v>84</v>
      </c>
      <c r="B1" s="389"/>
      <c r="C1" s="389"/>
      <c r="D1" s="389"/>
      <c r="E1" s="389"/>
      <c r="F1" s="389"/>
      <c r="G1" s="389"/>
      <c r="H1" s="389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5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5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6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9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7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8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7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7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7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7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7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7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7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7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70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7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8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8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7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390" t="s">
        <v>68</v>
      </c>
      <c r="B25" s="391"/>
      <c r="C25" s="391"/>
      <c r="D25" s="391"/>
      <c r="E25" s="391"/>
      <c r="F25" s="391"/>
      <c r="G25" s="391"/>
      <c r="H25" s="139">
        <f>H3</f>
        <v>81563</v>
      </c>
      <c r="I25" s="145" t="e">
        <f>I6+I7+I18</f>
        <v>#REF!</v>
      </c>
    </row>
    <row r="27" spans="1:10">
      <c r="A27" s="392" t="s">
        <v>69</v>
      </c>
      <c r="B27" s="392"/>
      <c r="C27" s="392"/>
      <c r="D27" s="392"/>
      <c r="E27" s="392"/>
      <c r="F27" s="392"/>
      <c r="G27" s="392"/>
      <c r="H27" s="392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8</vt:i4>
      </vt:variant>
    </vt:vector>
  </HeadingPairs>
  <TitlesOfParts>
    <vt:vector size="15" baseType="lpstr">
      <vt:lpstr>Załącznik nr 1a </vt:lpstr>
      <vt:lpstr>Załacznik nr 1</vt:lpstr>
      <vt:lpstr>Załącznik nr 2</vt:lpstr>
      <vt:lpstr>Załącznik nr 3</vt:lpstr>
      <vt:lpstr>Załącznik nr 4</vt:lpstr>
      <vt:lpstr>Zał nr 1 pomocniczy</vt:lpstr>
      <vt:lpstr>zadaniowy</vt:lpstr>
      <vt:lpstr>zadaniowy!Obszar_wydruku</vt:lpstr>
      <vt:lpstr>'Zał nr 1 pomocniczy'!Obszar_wydruku</vt:lpstr>
      <vt:lpstr>'Załacznik nr 1'!Obszar_wydruku</vt:lpstr>
      <vt:lpstr>'Załącznik nr 1a '!Obszar_wydruku</vt:lpstr>
      <vt:lpstr>'Załącznik nr 2'!Obszar_wydruku</vt:lpstr>
      <vt:lpstr>'Załącznik nr 3'!Obszar_wydruku</vt:lpstr>
      <vt:lpstr>'Załącznik nr 4'!Obszar_wydruku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Kowalczyk Marta</cp:lastModifiedBy>
  <cp:lastPrinted>2021-09-22T11:48:17Z</cp:lastPrinted>
  <dcterms:created xsi:type="dcterms:W3CDTF">2004-03-15T09:27:32Z</dcterms:created>
  <dcterms:modified xsi:type="dcterms:W3CDTF">2021-09-22T11:49:04Z</dcterms:modified>
  <cp:contentStatus/>
</cp:coreProperties>
</file>